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30" windowWidth="15480" windowHeight="7710" activeTab="1"/>
  </bookViews>
  <sheets>
    <sheet name="Grille d'appréciation" sheetId="1" r:id="rId1"/>
    <sheet name="niveaux" sheetId="2" r:id="rId2"/>
    <sheet name="notes" sheetId="3" r:id="rId3"/>
  </sheets>
  <calcPr calcId="124519" concurrentCalc="0"/>
</workbook>
</file>

<file path=xl/calcChain.xml><?xml version="1.0" encoding="utf-8"?>
<calcChain xmlns="http://schemas.openxmlformats.org/spreadsheetml/2006/main">
  <c r="E10" i="2"/>
  <c r="F10"/>
  <c r="G10"/>
  <c r="H10"/>
  <c r="I10"/>
  <c r="J10"/>
  <c r="K10"/>
  <c r="L10"/>
  <c r="M10"/>
  <c r="N10"/>
  <c r="O10"/>
  <c r="P10"/>
  <c r="Q10"/>
  <c r="R10"/>
  <c r="S10"/>
  <c r="T10"/>
  <c r="U10"/>
  <c r="V10"/>
  <c r="W10"/>
  <c r="X10"/>
  <c r="Y10"/>
  <c r="Z10"/>
  <c r="AA10"/>
  <c r="AB10"/>
  <c r="AC10"/>
  <c r="AD10"/>
  <c r="AE10"/>
  <c r="AF10"/>
  <c r="E5"/>
  <c r="F5"/>
  <c r="G5"/>
  <c r="H5"/>
  <c r="I5"/>
  <c r="J5"/>
  <c r="K5"/>
  <c r="L5"/>
  <c r="M5"/>
  <c r="N5"/>
  <c r="O5"/>
  <c r="P5"/>
  <c r="Q5"/>
  <c r="R5"/>
  <c r="S5"/>
  <c r="T5"/>
  <c r="U5"/>
  <c r="V5"/>
  <c r="W5"/>
  <c r="X5"/>
  <c r="Y5"/>
  <c r="Z5"/>
  <c r="AA5"/>
  <c r="AB5"/>
  <c r="AC5"/>
  <c r="AD5"/>
  <c r="AE5"/>
  <c r="AF5"/>
  <c r="E6"/>
  <c r="F6"/>
  <c r="G6"/>
  <c r="H6"/>
  <c r="I6"/>
  <c r="J6"/>
  <c r="K6"/>
  <c r="L6"/>
  <c r="M6"/>
  <c r="N6"/>
  <c r="O6"/>
  <c r="P6"/>
  <c r="Q6"/>
  <c r="R6"/>
  <c r="S6"/>
  <c r="T6"/>
  <c r="U6"/>
  <c r="V6"/>
  <c r="W6"/>
  <c r="X6"/>
  <c r="Y6"/>
  <c r="Z6"/>
  <c r="AA6"/>
  <c r="AB6"/>
  <c r="AC6"/>
  <c r="AD6"/>
  <c r="AE6"/>
  <c r="AF6"/>
  <c r="E7"/>
  <c r="F7"/>
  <c r="G7"/>
  <c r="H7"/>
  <c r="I7"/>
  <c r="J7"/>
  <c r="K7"/>
  <c r="L7"/>
  <c r="M7"/>
  <c r="N7"/>
  <c r="O7"/>
  <c r="P7"/>
  <c r="Q7"/>
  <c r="R7"/>
  <c r="S7"/>
  <c r="T7"/>
  <c r="U7"/>
  <c r="V7"/>
  <c r="W7"/>
  <c r="X7"/>
  <c r="Y7"/>
  <c r="Z7"/>
  <c r="AA7"/>
  <c r="AB7"/>
  <c r="AC7"/>
  <c r="AD7"/>
  <c r="AE7"/>
  <c r="AF7"/>
  <c r="E8"/>
  <c r="F8"/>
  <c r="G8"/>
  <c r="H8"/>
  <c r="I8"/>
  <c r="J8"/>
  <c r="K8"/>
  <c r="L8"/>
  <c r="M8"/>
  <c r="N8"/>
  <c r="O8"/>
  <c r="P8"/>
  <c r="Q8"/>
  <c r="R8"/>
  <c r="S8"/>
  <c r="T8"/>
  <c r="U8"/>
  <c r="V8"/>
  <c r="W8"/>
  <c r="X8"/>
  <c r="Y8"/>
  <c r="Z8"/>
  <c r="AA8"/>
  <c r="AB8"/>
  <c r="AC8"/>
  <c r="AD8"/>
  <c r="AE8"/>
  <c r="AF8"/>
  <c r="D10"/>
  <c r="D8"/>
  <c r="D7"/>
  <c r="D6"/>
  <c r="D5"/>
  <c r="AG10" i="3"/>
  <c r="AG8"/>
  <c r="AG7"/>
  <c r="E3" i="2"/>
  <c r="F3"/>
  <c r="G3"/>
  <c r="H3"/>
  <c r="I3"/>
  <c r="J3"/>
  <c r="K3"/>
  <c r="L3"/>
  <c r="M3"/>
  <c r="N3"/>
  <c r="O3"/>
  <c r="P3"/>
  <c r="Q3"/>
  <c r="R3"/>
  <c r="S3"/>
  <c r="T3"/>
  <c r="U3"/>
  <c r="V3"/>
  <c r="W3"/>
  <c r="X3"/>
  <c r="Y3"/>
  <c r="Z3"/>
  <c r="AA3"/>
  <c r="AB3"/>
  <c r="AC3"/>
  <c r="AD3"/>
  <c r="AE3"/>
  <c r="AF3"/>
  <c r="E3" i="3"/>
  <c r="F3"/>
  <c r="G3"/>
  <c r="H3"/>
  <c r="I3"/>
  <c r="J3"/>
  <c r="K3"/>
  <c r="L3"/>
  <c r="M3"/>
  <c r="N3"/>
  <c r="O3"/>
  <c r="P3"/>
  <c r="Q3"/>
  <c r="R3"/>
  <c r="S3"/>
  <c r="T3"/>
  <c r="U3"/>
  <c r="V3"/>
  <c r="W3"/>
  <c r="X3"/>
  <c r="Y3"/>
  <c r="Z3"/>
  <c r="AA3"/>
  <c r="AB3"/>
  <c r="AC3"/>
  <c r="AD3"/>
  <c r="AE3"/>
  <c r="AF3"/>
  <c r="AG3"/>
  <c r="D3"/>
  <c r="D3" i="2"/>
  <c r="AG6" i="3"/>
  <c r="N6"/>
  <c r="L6"/>
  <c r="N8"/>
  <c r="L8"/>
  <c r="AF6"/>
  <c r="AD6"/>
  <c r="AB6"/>
  <c r="Z6"/>
  <c r="X6"/>
  <c r="V6"/>
  <c r="T6"/>
  <c r="R6"/>
  <c r="J6"/>
  <c r="H6"/>
  <c r="F6"/>
  <c r="AE7"/>
  <c r="AC7"/>
  <c r="AA7"/>
  <c r="Y7"/>
  <c r="W7"/>
  <c r="U7"/>
  <c r="S7"/>
  <c r="Q7"/>
  <c r="AF8"/>
  <c r="AD8"/>
  <c r="AB8"/>
  <c r="Z8"/>
  <c r="X8"/>
  <c r="V8"/>
  <c r="T8"/>
  <c r="R8"/>
  <c r="J8"/>
  <c r="H8"/>
  <c r="F8"/>
  <c r="AE10"/>
  <c r="AC10"/>
  <c r="AA10"/>
  <c r="Y10"/>
  <c r="W10"/>
  <c r="U10"/>
  <c r="S10"/>
  <c r="Q10"/>
  <c r="AF5"/>
  <c r="AD5"/>
  <c r="AB5"/>
  <c r="Z5"/>
  <c r="X5"/>
  <c r="V5"/>
  <c r="T5"/>
  <c r="R5"/>
  <c r="P5"/>
  <c r="N5"/>
  <c r="L5"/>
  <c r="J5"/>
  <c r="H5"/>
  <c r="F5"/>
  <c r="AE6"/>
  <c r="AC6"/>
  <c r="AA6"/>
  <c r="Y6"/>
  <c r="W6"/>
  <c r="U6"/>
  <c r="S6"/>
  <c r="Q6"/>
  <c r="O6"/>
  <c r="M6"/>
  <c r="K6"/>
  <c r="I6"/>
  <c r="G6"/>
  <c r="E6"/>
  <c r="AF7"/>
  <c r="AD7"/>
  <c r="AB7"/>
  <c r="Z7"/>
  <c r="X7"/>
  <c r="V7"/>
  <c r="T7"/>
  <c r="R7"/>
  <c r="N7"/>
  <c r="L7"/>
  <c r="J7"/>
  <c r="H7"/>
  <c r="F7"/>
  <c r="AE8"/>
  <c r="AC8"/>
  <c r="AA8"/>
  <c r="Y8"/>
  <c r="W8"/>
  <c r="U8"/>
  <c r="S8"/>
  <c r="Q8"/>
  <c r="O8"/>
  <c r="M8"/>
  <c r="K8"/>
  <c r="I8"/>
  <c r="G8"/>
  <c r="E8"/>
  <c r="AF10"/>
  <c r="AF12"/>
  <c r="AD10"/>
  <c r="AB10"/>
  <c r="AB12"/>
  <c r="Z10"/>
  <c r="X10"/>
  <c r="X12"/>
  <c r="V10"/>
  <c r="T10"/>
  <c r="T12"/>
  <c r="R10"/>
  <c r="N10"/>
  <c r="L10"/>
  <c r="J10"/>
  <c r="H10"/>
  <c r="F10"/>
  <c r="D5"/>
  <c r="P7"/>
  <c r="D7"/>
  <c r="P10"/>
  <c r="D10"/>
  <c r="AG5"/>
  <c r="AG12"/>
  <c r="AE5"/>
  <c r="AC5"/>
  <c r="AA5"/>
  <c r="Y5"/>
  <c r="W5"/>
  <c r="U5"/>
  <c r="S5"/>
  <c r="Q5"/>
  <c r="O5"/>
  <c r="M5"/>
  <c r="K5"/>
  <c r="I5"/>
  <c r="G5"/>
  <c r="E5"/>
  <c r="O7"/>
  <c r="M7"/>
  <c r="K7"/>
  <c r="I7"/>
  <c r="G7"/>
  <c r="E7"/>
  <c r="O10"/>
  <c r="M10"/>
  <c r="K10"/>
  <c r="I10"/>
  <c r="G10"/>
  <c r="E10"/>
  <c r="P6"/>
  <c r="D6"/>
  <c r="P8"/>
  <c r="D8"/>
  <c r="AD12"/>
  <c r="Z12"/>
  <c r="V12"/>
  <c r="R12"/>
  <c r="O12"/>
  <c r="K12"/>
  <c r="G12"/>
  <c r="H12"/>
  <c r="L12"/>
  <c r="W12"/>
  <c r="M12"/>
  <c r="I12"/>
  <c r="P12"/>
  <c r="AE12"/>
  <c r="F12"/>
  <c r="J12"/>
  <c r="N12"/>
  <c r="S12"/>
  <c r="AA12"/>
  <c r="Q12"/>
  <c r="U12"/>
  <c r="Y12"/>
  <c r="AC12"/>
  <c r="D12"/>
  <c r="E12"/>
</calcChain>
</file>

<file path=xl/sharedStrings.xml><?xml version="1.0" encoding="utf-8"?>
<sst xmlns="http://schemas.openxmlformats.org/spreadsheetml/2006/main" count="136" uniqueCount="55">
  <si>
    <t>échelle du niveau dapréciation</t>
  </si>
  <si>
    <t>Questions</t>
  </si>
  <si>
    <t>Compétences</t>
  </si>
  <si>
    <t>critères et indicateurs de performance</t>
  </si>
  <si>
    <t>s'approprier</t>
  </si>
  <si>
    <t>Analyser</t>
  </si>
  <si>
    <t>Réaliser</t>
  </si>
  <si>
    <t>Valider</t>
  </si>
  <si>
    <t>Communiquer</t>
  </si>
  <si>
    <t>valider</t>
  </si>
  <si>
    <t>Acrivité expérimentale</t>
  </si>
  <si>
    <t>compte rendu écrit et oral</t>
  </si>
  <si>
    <t>communiquer</t>
  </si>
  <si>
    <r>
      <rPr>
        <vertAlign val="superscript"/>
        <sz val="11"/>
        <color indexed="8"/>
        <rFont val="Calibri"/>
        <family val="2"/>
      </rPr>
      <t>1</t>
    </r>
    <r>
      <rPr>
        <sz val="11"/>
        <color theme="1"/>
        <rFont val="Calibri"/>
        <family val="2"/>
        <scheme val="minor"/>
      </rPr>
      <t xml:space="preserve"> Chaque séquence, au cours de laquelle l’élève appelle le professeur au maximum deux fois, comporte un ou deux exercices. La résolution d'une ou deux questions de l'un des exercices nécessite la mise en œuvre de capacités expérimentales. Les questions de mathématiques sont proches de celles que l’élève a déjà rencontrées en classe.</t>
    </r>
  </si>
  <si>
    <r>
      <rPr>
        <vertAlign val="superscript"/>
        <sz val="11"/>
        <color indexed="8"/>
        <rFont val="Calibri"/>
        <family val="2"/>
      </rPr>
      <t>2</t>
    </r>
    <r>
      <rPr>
        <sz val="11"/>
        <color theme="1"/>
        <rFont val="Calibri"/>
        <family val="2"/>
        <scheme val="minor"/>
      </rPr>
      <t xml:space="preserve"> Cette rubrique (notée sur 7 points) concerne l'appréciation des aptitudes de l’élève à mobiliser ses connaissances et ses compétences pour résoudre des problèmes. Cette appréciation se fait à travers la réalisation de tâches qui peuvent nécessiter ou non l'utilisation des TIC. L’élève appelle le professeur pour lui présenter, à l'oral (lors d’un APPEL), sa compréhension de l'énoncé.</t>
    </r>
  </si>
  <si>
    <r>
      <rPr>
        <vertAlign val="superscript"/>
        <sz val="11"/>
        <color indexed="8"/>
        <rFont val="Calibri"/>
        <family val="2"/>
      </rPr>
      <t>3</t>
    </r>
    <r>
      <rPr>
        <sz val="11"/>
        <color theme="1"/>
        <rFont val="Calibri"/>
        <family val="2"/>
        <scheme val="minor"/>
      </rPr>
      <t xml:space="preserve"> Cette rubrique (notée sur 3 points) concerne l'évaluation de capacités expérimentales. Cette évaluation se fait à travers la réalisation de tâches nécessitant l'utilisation des TIC (logiciel avec ordinateur ou calculatrice). L’élève appelle le professeur pour lui présenter, à l’oral (lors d’un APPEL), l’expérimentation ou la simulation ou l’émission de conjectures ou le contrôle de la vraisemblance de conjectures qu’il a réalisé.</t>
    </r>
  </si>
  <si>
    <r>
      <rPr>
        <vertAlign val="superscript"/>
        <sz val="11"/>
        <color indexed="8"/>
        <rFont val="Calibri"/>
        <family val="2"/>
      </rPr>
      <t>4</t>
    </r>
    <r>
      <rPr>
        <sz val="11"/>
        <color theme="1"/>
        <rFont val="Calibri"/>
        <family val="2"/>
        <scheme val="minor"/>
      </rPr>
      <t xml:space="preserve"> Le professeur peut utiliser toute forme d’annotation lui permettant de noter la première rubrique sur 7 points et la seconde sur 3 points.</t>
    </r>
  </si>
  <si>
    <t>points</t>
  </si>
  <si>
    <t>Activité expérimentale</t>
  </si>
  <si>
    <t>analyser</t>
  </si>
  <si>
    <t>réaliser</t>
  </si>
  <si>
    <t>total évaluation / 10</t>
  </si>
  <si>
    <t>NOM Prénom</t>
  </si>
  <si>
    <t>Nom Prénom</t>
  </si>
  <si>
    <t>GRILLE NATIONALE D’ÉVALUATION EN SCIENCES PHYSIQUES</t>
  </si>
  <si>
    <t>évaluation chronologique
 du niveau de compétence</t>
  </si>
  <si>
    <t>montage</t>
  </si>
  <si>
    <t>phrase explicative</t>
  </si>
  <si>
    <t>explications schémas</t>
  </si>
  <si>
    <t>2. Appel n°1</t>
  </si>
  <si>
    <t>elingue AC;elingue BC; la terre</t>
  </si>
  <si>
    <t>connaitre les directions des forces</t>
  </si>
  <si>
    <t>tracé des directions</t>
  </si>
  <si>
    <t>car intersection des 3 directions</t>
  </si>
  <si>
    <t>masse sur balance;</t>
  </si>
  <si>
    <t>unité</t>
  </si>
  <si>
    <t>relation</t>
  </si>
  <si>
    <t>calcul</t>
  </si>
  <si>
    <t>I.1.</t>
  </si>
  <si>
    <t>lecture des dynamomètres</t>
  </si>
  <si>
    <t>remplir le tableau</t>
  </si>
  <si>
    <t>correctement complété/ propreté</t>
  </si>
  <si>
    <t>tableau Appel 2</t>
  </si>
  <si>
    <t>III.</t>
  </si>
  <si>
    <t xml:space="preserve">III. 3, </t>
  </si>
  <si>
    <t>dynamique complété</t>
  </si>
  <si>
    <t>IV.</t>
  </si>
  <si>
    <t>comparaison des valeurs</t>
  </si>
  <si>
    <t>V.</t>
  </si>
  <si>
    <t>conclusion suite aux expériences</t>
  </si>
  <si>
    <t>comprendre le schéma; émetre une hypothèse</t>
  </si>
  <si>
    <t>1.</t>
  </si>
  <si>
    <t>4,1,</t>
  </si>
  <si>
    <t>4,2,</t>
  </si>
  <si>
    <t>II. 1.2</t>
  </si>
</sst>
</file>

<file path=xl/styles.xml><?xml version="1.0" encoding="utf-8"?>
<styleSheet xmlns="http://schemas.openxmlformats.org/spreadsheetml/2006/main">
  <numFmts count="1">
    <numFmt numFmtId="164" formatCode="0.0"/>
  </numFmts>
  <fonts count="19">
    <font>
      <sz val="11"/>
      <color theme="1"/>
      <name val="Calibri"/>
      <family val="2"/>
      <scheme val="minor"/>
    </font>
    <font>
      <b/>
      <sz val="18"/>
      <color indexed="8"/>
      <name val="Calibri"/>
      <family val="2"/>
    </font>
    <font>
      <b/>
      <sz val="11"/>
      <color indexed="8"/>
      <name val="Calibri"/>
      <family val="2"/>
    </font>
    <font>
      <i/>
      <sz val="16"/>
      <color indexed="8"/>
      <name val="Calibri"/>
      <family val="2"/>
    </font>
    <font>
      <b/>
      <sz val="14"/>
      <color indexed="8"/>
      <name val="Calibri"/>
      <family val="2"/>
    </font>
    <font>
      <b/>
      <i/>
      <sz val="8"/>
      <color indexed="8"/>
      <name val="Arial"/>
      <family val="2"/>
    </font>
    <font>
      <sz val="12"/>
      <color indexed="8"/>
      <name val="Calibri"/>
      <family val="2"/>
    </font>
    <font>
      <b/>
      <sz val="11"/>
      <color indexed="8"/>
      <name val="Times New Roman"/>
      <family val="1"/>
    </font>
    <font>
      <b/>
      <sz val="12"/>
      <color indexed="8"/>
      <name val="Times New Roman"/>
      <family val="1"/>
    </font>
    <font>
      <sz val="11"/>
      <color indexed="8"/>
      <name val="Times New Roman"/>
      <family val="1"/>
    </font>
    <font>
      <b/>
      <sz val="11"/>
      <color indexed="8"/>
      <name val="Wingdings"/>
      <charset val="2"/>
    </font>
    <font>
      <b/>
      <sz val="14"/>
      <color indexed="8"/>
      <name val="Times New Roman"/>
      <family val="1"/>
    </font>
    <font>
      <sz val="11"/>
      <name val="Times New Roman"/>
      <family val="1"/>
    </font>
    <font>
      <sz val="7"/>
      <color indexed="8"/>
      <name val="Calibri"/>
      <family val="2"/>
    </font>
    <font>
      <vertAlign val="superscript"/>
      <sz val="11"/>
      <color indexed="8"/>
      <name val="Calibri"/>
      <family val="2"/>
    </font>
    <font>
      <sz val="20"/>
      <color indexed="8"/>
      <name val="Comic Sans MS"/>
      <family val="4"/>
    </font>
    <font>
      <sz val="12"/>
      <color indexed="8"/>
      <name val="Comic Sans MS"/>
      <family val="4"/>
    </font>
    <font>
      <b/>
      <i/>
      <sz val="11"/>
      <name val="Times New Roman"/>
      <family val="1"/>
    </font>
    <font>
      <b/>
      <sz val="16"/>
      <color indexed="8"/>
      <name val="Calibri"/>
      <family val="2"/>
    </font>
  </fonts>
  <fills count="1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2"/>
        <bgColor indexed="64"/>
      </patternFill>
    </fill>
    <fill>
      <patternFill patternType="solid">
        <fgColor indexed="49"/>
        <bgColor indexed="64"/>
      </patternFill>
    </fill>
    <fill>
      <patternFill patternType="solid">
        <fgColor indexed="57"/>
        <bgColor indexed="64"/>
      </patternFill>
    </fill>
    <fill>
      <patternFill patternType="solid">
        <fgColor indexed="44"/>
        <bgColor indexed="64"/>
      </patternFill>
    </fill>
    <fill>
      <patternFill patternType="solid">
        <fgColor indexed="50"/>
        <bgColor indexed="64"/>
      </patternFill>
    </fill>
    <fill>
      <patternFill patternType="solid">
        <fgColor theme="1"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style="thin">
        <color indexed="64"/>
      </top>
      <bottom/>
      <diagonal/>
    </border>
    <border>
      <left/>
      <right style="thin">
        <color indexed="64"/>
      </right>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s>
  <cellStyleXfs count="1">
    <xf numFmtId="0" fontId="0" fillId="0" borderId="0"/>
  </cellStyleXfs>
  <cellXfs count="97">
    <xf numFmtId="0" fontId="0" fillId="0" borderId="0" xfId="0"/>
    <xf numFmtId="0" fontId="0" fillId="0" borderId="0" xfId="0" applyBorder="1" applyAlignment="1">
      <alignment textRotation="90"/>
    </xf>
    <xf numFmtId="0" fontId="0" fillId="0" borderId="1" xfId="0" applyNumberFormat="1" applyBorder="1" applyAlignment="1">
      <alignment horizontal="center" textRotation="90"/>
    </xf>
    <xf numFmtId="0" fontId="3" fillId="0" borderId="0" xfId="0" applyFont="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xf>
    <xf numFmtId="0" fontId="0" fillId="0" borderId="2" xfId="0" applyNumberFormat="1" applyBorder="1" applyAlignment="1">
      <alignment horizontal="center" textRotation="90"/>
    </xf>
    <xf numFmtId="0" fontId="0" fillId="0" borderId="1" xfId="0" applyBorder="1"/>
    <xf numFmtId="0" fontId="5"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0" fillId="4" borderId="5" xfId="0" applyFill="1" applyBorder="1" applyAlignment="1">
      <alignment horizontal="center" vertical="center"/>
    </xf>
    <xf numFmtId="0" fontId="6" fillId="4" borderId="1" xfId="0" applyFont="1" applyFill="1" applyBorder="1" applyAlignment="1">
      <alignment horizontal="center" vertical="center"/>
    </xf>
    <xf numFmtId="0" fontId="0" fillId="4" borderId="1" xfId="0" applyFill="1" applyBorder="1" applyAlignment="1">
      <alignment vertical="center"/>
    </xf>
    <xf numFmtId="0" fontId="5"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0" fillId="5" borderId="5" xfId="0" applyFill="1" applyBorder="1" applyAlignment="1">
      <alignment horizontal="center" vertical="center"/>
    </xf>
    <xf numFmtId="0" fontId="6" fillId="5" borderId="1" xfId="0" applyFont="1" applyFill="1" applyBorder="1" applyAlignment="1">
      <alignment horizontal="center" vertical="center"/>
    </xf>
    <xf numFmtId="0" fontId="0" fillId="5" borderId="1" xfId="0" applyFill="1" applyBorder="1" applyAlignment="1">
      <alignment vertical="center"/>
    </xf>
    <xf numFmtId="0" fontId="5"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4" fillId="6" borderId="3" xfId="0" applyFont="1" applyFill="1" applyBorder="1" applyAlignment="1">
      <alignment horizontal="center" vertical="center" wrapText="1"/>
    </xf>
    <xf numFmtId="0" fontId="0" fillId="6" borderId="5" xfId="0" applyFill="1" applyBorder="1" applyAlignment="1">
      <alignment horizontal="center" vertical="center"/>
    </xf>
    <xf numFmtId="0" fontId="6" fillId="6" borderId="1" xfId="0" applyFont="1" applyFill="1" applyBorder="1" applyAlignment="1">
      <alignment horizontal="center" vertical="center"/>
    </xf>
    <xf numFmtId="0" fontId="0" fillId="6" borderId="1" xfId="0" applyFill="1" applyBorder="1" applyAlignment="1">
      <alignment vertical="center"/>
    </xf>
    <xf numFmtId="0" fontId="5"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0" fillId="3" borderId="5" xfId="0" applyFill="1" applyBorder="1" applyAlignment="1">
      <alignment horizontal="center" vertical="center"/>
    </xf>
    <xf numFmtId="0" fontId="6" fillId="3" borderId="1" xfId="0" applyFont="1" applyFill="1" applyBorder="1" applyAlignment="1">
      <alignment horizontal="center" vertical="center"/>
    </xf>
    <xf numFmtId="0" fontId="0" fillId="3" borderId="1" xfId="0" applyFill="1" applyBorder="1" applyAlignment="1">
      <alignment vertical="center"/>
    </xf>
    <xf numFmtId="0" fontId="9" fillId="0" borderId="1" xfId="0" applyFont="1" applyBorder="1" applyAlignment="1">
      <alignment vertical="center" wrapText="1"/>
    </xf>
    <xf numFmtId="0" fontId="0" fillId="0" borderId="0" xfId="0" applyAlignment="1">
      <alignment vertical="center"/>
    </xf>
    <xf numFmtId="0" fontId="0" fillId="0" borderId="0" xfId="0" applyBorder="1" applyAlignment="1">
      <alignment horizontal="center" textRotation="90"/>
    </xf>
    <xf numFmtId="0" fontId="10" fillId="0" borderId="0" xfId="0" applyFont="1" applyBorder="1" applyAlignment="1">
      <alignment vertical="center" wrapText="1"/>
    </xf>
    <xf numFmtId="0" fontId="9" fillId="0" borderId="0" xfId="0" applyFont="1" applyBorder="1" applyAlignment="1">
      <alignment vertical="center" wrapText="1"/>
    </xf>
    <xf numFmtId="0" fontId="5" fillId="2" borderId="8" xfId="0" applyFont="1" applyFill="1" applyBorder="1" applyAlignment="1">
      <alignment horizontal="left" vertical="center" wrapText="1"/>
    </xf>
    <xf numFmtId="0" fontId="7" fillId="3" borderId="5" xfId="0" applyNumberFormat="1" applyFont="1" applyFill="1" applyBorder="1" applyAlignment="1">
      <alignment horizontal="center" vertical="center" wrapText="1"/>
    </xf>
    <xf numFmtId="0" fontId="5" fillId="4"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5" fillId="7" borderId="1" xfId="0" applyFont="1" applyFill="1" applyBorder="1" applyAlignment="1">
      <alignment horizontal="left" vertical="center" wrapText="1"/>
    </xf>
    <xf numFmtId="0" fontId="5" fillId="8" borderId="1" xfId="0" applyFont="1" applyFill="1" applyBorder="1" applyAlignment="1">
      <alignment horizontal="left" vertical="center" wrapText="1"/>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0" xfId="0" applyFont="1" applyBorder="1" applyAlignment="1">
      <alignment vertical="center" wrapText="1"/>
    </xf>
    <xf numFmtId="0" fontId="0" fillId="0" borderId="0" xfId="0" applyAlignment="1">
      <alignment horizontal="left" vertical="top" wrapText="1"/>
    </xf>
    <xf numFmtId="0" fontId="11" fillId="0" borderId="0" xfId="0" applyFont="1" applyBorder="1" applyAlignment="1">
      <alignment horizontal="center" wrapText="1"/>
    </xf>
    <xf numFmtId="0" fontId="7" fillId="2" borderId="1" xfId="0" applyFont="1" applyFill="1" applyBorder="1" applyAlignment="1">
      <alignment horizontal="center" vertical="center" wrapText="1"/>
    </xf>
    <xf numFmtId="164" fontId="9" fillId="2" borderId="5"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164" fontId="0" fillId="4" borderId="1" xfId="0" applyNumberFormat="1" applyFill="1" applyBorder="1" applyAlignment="1">
      <alignment horizontal="center" vertical="center"/>
    </xf>
    <xf numFmtId="0" fontId="7" fillId="7" borderId="1" xfId="0" applyFont="1" applyFill="1" applyBorder="1" applyAlignment="1">
      <alignment horizontal="center" vertical="center" wrapText="1"/>
    </xf>
    <xf numFmtId="164" fontId="0" fillId="7" borderId="1" xfId="0" applyNumberFormat="1" applyFill="1" applyBorder="1" applyAlignment="1">
      <alignment horizontal="center" vertical="center"/>
    </xf>
    <xf numFmtId="164" fontId="0" fillId="8" borderId="1" xfId="0" applyNumberFormat="1" applyFill="1" applyBorder="1" applyAlignment="1">
      <alignment horizontal="center" vertical="center"/>
    </xf>
    <xf numFmtId="0" fontId="0" fillId="0" borderId="10" xfId="0" applyBorder="1" applyAlignment="1">
      <alignment vertical="center" wrapText="1"/>
    </xf>
    <xf numFmtId="0" fontId="11" fillId="0" borderId="0" xfId="0" applyFont="1" applyBorder="1" applyAlignment="1">
      <alignment horizontal="center" vertical="center" wrapText="1"/>
    </xf>
    <xf numFmtId="0" fontId="0" fillId="0" borderId="0" xfId="0" applyBorder="1" applyAlignment="1">
      <alignment vertical="center" wrapText="1"/>
    </xf>
    <xf numFmtId="0" fontId="7" fillId="0"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2" fontId="16" fillId="0" borderId="1" xfId="0" applyNumberFormat="1" applyFont="1" applyBorder="1" applyAlignment="1">
      <alignment vertical="center" textRotation="90" wrapText="1"/>
    </xf>
    <xf numFmtId="0" fontId="17" fillId="0" borderId="1" xfId="0" applyFont="1" applyFill="1" applyBorder="1" applyAlignment="1">
      <alignment vertical="center" wrapText="1"/>
    </xf>
    <xf numFmtId="0" fontId="15" fillId="0" borderId="14" xfId="0" applyFont="1" applyBorder="1" applyAlignment="1">
      <alignment vertical="center" wrapText="1"/>
    </xf>
    <xf numFmtId="0" fontId="7" fillId="8" borderId="1" xfId="0" applyFont="1" applyFill="1" applyBorder="1" applyAlignment="1">
      <alignment horizontal="center" vertical="center" wrapText="1"/>
    </xf>
    <xf numFmtId="0" fontId="7" fillId="0" borderId="0" xfId="0" applyFont="1" applyBorder="1" applyAlignment="1">
      <alignment vertical="center" textRotation="90" wrapText="1"/>
    </xf>
    <xf numFmtId="0" fontId="0" fillId="9" borderId="4" xfId="0" applyFill="1" applyBorder="1" applyAlignment="1">
      <alignment horizontal="center" vertical="center" textRotation="90"/>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2" fillId="0" borderId="1" xfId="0" applyFont="1" applyBorder="1" applyAlignment="1">
      <alignment horizontal="center" textRotation="90"/>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4" xfId="0" applyBorder="1" applyAlignment="1">
      <alignment wrapText="1"/>
    </xf>
    <xf numFmtId="0" fontId="0" fillId="0" borderId="6" xfId="0" applyBorder="1" applyAlignment="1">
      <alignment wrapText="1"/>
    </xf>
    <xf numFmtId="0" fontId="0" fillId="0" borderId="0" xfId="0" applyAlignment="1">
      <alignment horizontal="left" vertical="top" wrapText="1"/>
    </xf>
    <xf numFmtId="0" fontId="7" fillId="0" borderId="1" xfId="0" applyFont="1" applyBorder="1" applyAlignment="1">
      <alignment horizontal="center" vertical="center" wrapText="1"/>
    </xf>
    <xf numFmtId="0" fontId="8" fillId="0" borderId="0" xfId="0" applyFont="1" applyBorder="1" applyAlignment="1">
      <alignment horizontal="center" textRotation="90" wrapText="1"/>
    </xf>
    <xf numFmtId="0" fontId="0" fillId="0" borderId="0" xfId="0" applyAlignment="1"/>
    <xf numFmtId="0" fontId="0" fillId="0" borderId="7" xfId="0" applyBorder="1" applyAlignment="1"/>
    <xf numFmtId="0" fontId="7" fillId="0" borderId="2" xfId="0" applyFont="1" applyBorder="1" applyAlignment="1">
      <alignment horizontal="center" vertical="center" wrapText="1"/>
    </xf>
    <xf numFmtId="0" fontId="0" fillId="0" borderId="13" xfId="0" applyBorder="1" applyAlignment="1">
      <alignment vertical="center" wrapText="1"/>
    </xf>
    <xf numFmtId="0" fontId="0" fillId="0" borderId="9" xfId="0" applyBorder="1" applyAlignment="1">
      <alignment vertical="center" wrapText="1"/>
    </xf>
    <xf numFmtId="0" fontId="13" fillId="0" borderId="11" xfId="0" applyFont="1" applyBorder="1" applyAlignment="1">
      <alignment vertical="center" wrapText="1"/>
    </xf>
    <xf numFmtId="0" fontId="13" fillId="0" borderId="9" xfId="0" applyFont="1" applyBorder="1" applyAlignment="1">
      <alignment vertical="center" wrapText="1"/>
    </xf>
    <xf numFmtId="0" fontId="0" fillId="0" borderId="0" xfId="0" applyBorder="1" applyAlignment="1">
      <alignment horizontal="left" vertical="top" wrapText="1"/>
    </xf>
    <xf numFmtId="0" fontId="7" fillId="0" borderId="2" xfId="0" applyFont="1" applyBorder="1" applyAlignment="1">
      <alignment horizontal="center" vertical="center" textRotation="90" wrapText="1"/>
    </xf>
    <xf numFmtId="0" fontId="7" fillId="0" borderId="6"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11" fillId="0" borderId="6" xfId="0" applyFont="1" applyBorder="1" applyAlignment="1">
      <alignment horizontal="center" vertical="center" textRotation="90"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J92"/>
  <sheetViews>
    <sheetView topLeftCell="A19" zoomScale="90" zoomScaleNormal="90" workbookViewId="0">
      <pane xSplit="4" topLeftCell="E1" activePane="topRight" state="frozen"/>
      <selection pane="topRight" activeCell="A53" sqref="A53:A57"/>
    </sheetView>
  </sheetViews>
  <sheetFormatPr baseColWidth="10" defaultRowHeight="15"/>
  <cols>
    <col min="1" max="1" width="15.7109375" customWidth="1"/>
    <col min="2" max="2" width="29.28515625" customWidth="1"/>
    <col min="3" max="3" width="61.5703125" customWidth="1"/>
    <col min="4" max="4" width="6.42578125" customWidth="1"/>
    <col min="5" max="5" width="4.5703125" customWidth="1"/>
    <col min="6" max="36" width="5.7109375" customWidth="1"/>
  </cols>
  <sheetData>
    <row r="1" spans="1:36" ht="79.5" customHeight="1">
      <c r="B1" s="77" t="s">
        <v>25</v>
      </c>
      <c r="C1" s="78"/>
      <c r="D1" s="76" t="s">
        <v>0</v>
      </c>
      <c r="E1" s="1"/>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ht="117.75" customHeight="1">
      <c r="A2" s="3" t="s">
        <v>1</v>
      </c>
      <c r="B2" s="4" t="s">
        <v>2</v>
      </c>
      <c r="C2" s="5" t="s">
        <v>3</v>
      </c>
      <c r="D2" s="76"/>
      <c r="E2" s="1" t="s">
        <v>22</v>
      </c>
      <c r="F2" s="6"/>
      <c r="G2" s="6"/>
      <c r="H2" s="6"/>
      <c r="I2" s="6"/>
      <c r="J2" s="6"/>
      <c r="K2" s="6"/>
      <c r="L2" s="6"/>
      <c r="M2" s="6"/>
      <c r="N2" s="6"/>
      <c r="O2" s="6"/>
      <c r="P2" s="6"/>
      <c r="Q2" s="6"/>
      <c r="R2" s="6"/>
      <c r="S2" s="6"/>
      <c r="T2" s="6"/>
      <c r="U2" s="6"/>
      <c r="V2" s="6"/>
      <c r="W2" s="6"/>
      <c r="X2" s="6"/>
      <c r="Y2" s="6"/>
      <c r="Z2" s="6"/>
      <c r="AA2" s="6"/>
      <c r="AB2" s="6"/>
      <c r="AC2" s="6"/>
      <c r="AD2" s="7"/>
      <c r="AE2" s="6"/>
      <c r="AF2" s="6"/>
      <c r="AG2" s="6"/>
      <c r="AH2" s="6"/>
      <c r="AI2" s="6"/>
      <c r="AJ2" s="6"/>
    </row>
    <row r="3" spans="1:36" ht="12" customHeight="1">
      <c r="A3" s="73" t="s">
        <v>51</v>
      </c>
      <c r="B3" s="8" t="s">
        <v>4</v>
      </c>
      <c r="C3" s="9"/>
      <c r="D3" s="10"/>
      <c r="E3" s="72"/>
      <c r="F3" s="11"/>
      <c r="G3" s="11"/>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row>
    <row r="4" spans="1:36" ht="20.25" customHeight="1">
      <c r="A4" s="74"/>
      <c r="B4" s="13" t="s">
        <v>5</v>
      </c>
      <c r="C4" s="14" t="s">
        <v>50</v>
      </c>
      <c r="D4" s="15">
        <v>1</v>
      </c>
      <c r="E4" s="72"/>
      <c r="F4" s="16"/>
      <c r="G4" s="16"/>
      <c r="H4" s="17"/>
      <c r="I4" s="17"/>
      <c r="J4" s="17"/>
      <c r="K4" s="17"/>
      <c r="L4" s="17"/>
      <c r="M4" s="17"/>
      <c r="N4" s="17"/>
      <c r="O4" s="17"/>
      <c r="P4" s="17"/>
      <c r="Q4" s="17"/>
      <c r="R4" s="17"/>
      <c r="S4" s="17"/>
      <c r="T4" s="17"/>
      <c r="U4" s="17"/>
      <c r="V4" s="17"/>
      <c r="W4" s="17"/>
      <c r="X4" s="18"/>
      <c r="Y4" s="17"/>
      <c r="Z4" s="17"/>
      <c r="AA4" s="17"/>
      <c r="AB4" s="17"/>
      <c r="AC4" s="17"/>
      <c r="AD4" s="17"/>
      <c r="AE4" s="17"/>
      <c r="AF4" s="17"/>
      <c r="AG4" s="17"/>
      <c r="AH4" s="17"/>
      <c r="AI4" s="17"/>
      <c r="AJ4" s="17"/>
    </row>
    <row r="5" spans="1:36" ht="6.75" customHeight="1">
      <c r="A5" s="74"/>
      <c r="B5" s="19" t="s">
        <v>6</v>
      </c>
      <c r="C5" s="20"/>
      <c r="D5" s="21"/>
      <c r="E5" s="72"/>
      <c r="F5" s="22"/>
      <c r="G5" s="22"/>
      <c r="H5" s="23"/>
      <c r="I5" s="23"/>
      <c r="J5" s="23"/>
      <c r="K5" s="23"/>
      <c r="L5" s="23"/>
      <c r="M5" s="23"/>
      <c r="N5" s="23"/>
      <c r="O5" s="23"/>
      <c r="P5" s="23"/>
      <c r="Q5" s="23"/>
      <c r="R5" s="23"/>
      <c r="S5" s="23"/>
      <c r="T5" s="23"/>
      <c r="U5" s="23"/>
      <c r="V5" s="23"/>
      <c r="W5" s="23"/>
      <c r="X5" s="24"/>
      <c r="Y5" s="23"/>
      <c r="Z5" s="23"/>
      <c r="AA5" s="23"/>
      <c r="AB5" s="23"/>
      <c r="AC5" s="23"/>
      <c r="AD5" s="23"/>
      <c r="AE5" s="23"/>
      <c r="AF5" s="23"/>
      <c r="AG5" s="23"/>
      <c r="AH5" s="23"/>
      <c r="AI5" s="23"/>
      <c r="AJ5" s="23"/>
    </row>
    <row r="6" spans="1:36" ht="11.25" customHeight="1">
      <c r="A6" s="74"/>
      <c r="B6" s="25" t="s">
        <v>7</v>
      </c>
      <c r="C6" s="26"/>
      <c r="D6" s="27"/>
      <c r="E6" s="72"/>
      <c r="F6" s="28"/>
      <c r="G6" s="28"/>
      <c r="H6" s="29"/>
      <c r="I6" s="29"/>
      <c r="J6" s="29"/>
      <c r="K6" s="29"/>
      <c r="L6" s="29"/>
      <c r="M6" s="29"/>
      <c r="N6" s="29"/>
      <c r="O6" s="29"/>
      <c r="P6" s="29"/>
      <c r="Q6" s="29"/>
      <c r="R6" s="29"/>
      <c r="S6" s="29"/>
      <c r="T6" s="29"/>
      <c r="U6" s="29"/>
      <c r="V6" s="29"/>
      <c r="W6" s="29"/>
      <c r="X6" s="30"/>
      <c r="Y6" s="29"/>
      <c r="Z6" s="29"/>
      <c r="AA6" s="29"/>
      <c r="AB6" s="29"/>
      <c r="AC6" s="29"/>
      <c r="AD6" s="29"/>
      <c r="AE6" s="29"/>
      <c r="AF6" s="29"/>
      <c r="AG6" s="29"/>
      <c r="AH6" s="29"/>
      <c r="AI6" s="29"/>
      <c r="AJ6" s="29"/>
    </row>
    <row r="7" spans="1:36" ht="18" customHeight="1">
      <c r="A7" s="75"/>
      <c r="B7" s="31" t="s">
        <v>8</v>
      </c>
      <c r="C7" s="32" t="s">
        <v>27</v>
      </c>
      <c r="D7" s="33">
        <v>0.5</v>
      </c>
      <c r="E7" s="72"/>
      <c r="F7" s="34"/>
      <c r="G7" s="34"/>
      <c r="H7" s="35"/>
      <c r="I7" s="35"/>
      <c r="J7" s="35"/>
      <c r="K7" s="35"/>
      <c r="L7" s="35"/>
      <c r="M7" s="35"/>
      <c r="N7" s="35"/>
      <c r="O7" s="35"/>
      <c r="P7" s="35"/>
      <c r="Q7" s="35"/>
      <c r="R7" s="35"/>
      <c r="S7" s="35"/>
      <c r="T7" s="35"/>
      <c r="U7" s="35"/>
      <c r="V7" s="35"/>
      <c r="W7" s="35"/>
      <c r="X7" s="36"/>
      <c r="Y7" s="35"/>
      <c r="Z7" s="35"/>
      <c r="AA7" s="35"/>
      <c r="AB7" s="35"/>
      <c r="AC7" s="35"/>
      <c r="AD7" s="35"/>
      <c r="AE7" s="35"/>
      <c r="AF7" s="35"/>
      <c r="AG7" s="35"/>
      <c r="AH7" s="35"/>
      <c r="AI7" s="35"/>
      <c r="AJ7" s="35"/>
    </row>
    <row r="8" spans="1:36" ht="16.5" customHeight="1">
      <c r="A8" s="73" t="s">
        <v>29</v>
      </c>
      <c r="B8" s="8" t="s">
        <v>4</v>
      </c>
      <c r="C8" s="9"/>
      <c r="D8" s="10">
        <v>1</v>
      </c>
      <c r="E8" s="72"/>
      <c r="F8" s="11"/>
      <c r="G8" s="11"/>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row>
    <row r="9" spans="1:36" ht="6.75" customHeight="1">
      <c r="A9" s="74"/>
      <c r="B9" s="13" t="s">
        <v>5</v>
      </c>
      <c r="C9" s="14"/>
      <c r="D9" s="15"/>
      <c r="E9" s="72"/>
      <c r="F9" s="16"/>
      <c r="G9" s="16"/>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row>
    <row r="10" spans="1:36" ht="9" customHeight="1">
      <c r="A10" s="74"/>
      <c r="B10" s="19" t="s">
        <v>6</v>
      </c>
      <c r="C10" s="20"/>
      <c r="D10" s="21"/>
      <c r="E10" s="72"/>
      <c r="F10" s="22"/>
      <c r="G10" s="22"/>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row>
    <row r="11" spans="1:36" ht="6.75" customHeight="1">
      <c r="A11" s="74"/>
      <c r="B11" s="25" t="s">
        <v>7</v>
      </c>
      <c r="C11" s="26"/>
      <c r="D11" s="27"/>
      <c r="E11" s="72"/>
      <c r="F11" s="28"/>
      <c r="G11" s="28"/>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row>
    <row r="12" spans="1:36" ht="20.25" customHeight="1">
      <c r="A12" s="75"/>
      <c r="B12" s="31" t="s">
        <v>8</v>
      </c>
      <c r="C12" s="32" t="s">
        <v>28</v>
      </c>
      <c r="D12" s="33">
        <v>2</v>
      </c>
      <c r="E12" s="72"/>
      <c r="F12" s="34"/>
      <c r="G12" s="34"/>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row>
    <row r="13" spans="1:36" ht="8.25" customHeight="1">
      <c r="A13" s="73" t="s">
        <v>38</v>
      </c>
      <c r="B13" s="8" t="s">
        <v>4</v>
      </c>
      <c r="C13" s="9"/>
      <c r="D13" s="10"/>
      <c r="E13" s="72"/>
      <c r="F13" s="11"/>
      <c r="G13" s="11"/>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row>
    <row r="14" spans="1:36" ht="6" customHeight="1">
      <c r="A14" s="74"/>
      <c r="B14" s="13" t="s">
        <v>5</v>
      </c>
      <c r="C14" s="14"/>
      <c r="D14" s="15"/>
      <c r="E14" s="72"/>
      <c r="F14" s="16"/>
      <c r="G14" s="16"/>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row>
    <row r="15" spans="1:36" ht="8.25" customHeight="1">
      <c r="A15" s="74"/>
      <c r="B15" s="19" t="s">
        <v>6</v>
      </c>
      <c r="C15" s="20"/>
      <c r="D15" s="21"/>
      <c r="E15" s="72"/>
      <c r="F15" s="22"/>
      <c r="G15" s="22"/>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row>
    <row r="16" spans="1:36" ht="9" customHeight="1">
      <c r="A16" s="74"/>
      <c r="B16" s="25" t="s">
        <v>7</v>
      </c>
      <c r="C16" s="26"/>
      <c r="D16" s="27"/>
      <c r="E16" s="72"/>
      <c r="F16" s="28"/>
      <c r="G16" s="28"/>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row>
    <row r="17" spans="1:36" ht="18" customHeight="1">
      <c r="A17" s="75"/>
      <c r="B17" s="31" t="s">
        <v>8</v>
      </c>
      <c r="C17" s="32" t="s">
        <v>30</v>
      </c>
      <c r="D17" s="33">
        <v>1</v>
      </c>
      <c r="E17" s="72"/>
      <c r="F17" s="34"/>
      <c r="G17" s="34"/>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row>
    <row r="18" spans="1:36" ht="18.75">
      <c r="A18" s="73">
        <v>2</v>
      </c>
      <c r="B18" s="8" t="s">
        <v>4</v>
      </c>
      <c r="C18" s="9" t="s">
        <v>31</v>
      </c>
      <c r="D18" s="10">
        <v>1.5</v>
      </c>
      <c r="E18" s="72"/>
      <c r="F18" s="11"/>
      <c r="G18" s="11"/>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row>
    <row r="19" spans="1:36" ht="4.5" customHeight="1">
      <c r="A19" s="74"/>
      <c r="B19" s="13" t="s">
        <v>5</v>
      </c>
      <c r="C19" s="14"/>
      <c r="D19" s="15"/>
      <c r="E19" s="72"/>
      <c r="F19" s="16"/>
      <c r="G19" s="16"/>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row>
    <row r="20" spans="1:36" ht="15" customHeight="1">
      <c r="A20" s="74"/>
      <c r="B20" s="19" t="s">
        <v>6</v>
      </c>
      <c r="C20" s="20"/>
      <c r="D20" s="21"/>
      <c r="E20" s="72"/>
      <c r="F20" s="22"/>
      <c r="G20" s="22"/>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row>
    <row r="21" spans="1:36" ht="4.5" customHeight="1">
      <c r="A21" s="74"/>
      <c r="B21" s="25" t="s">
        <v>7</v>
      </c>
      <c r="C21" s="26"/>
      <c r="D21" s="27"/>
      <c r="E21" s="72"/>
      <c r="F21" s="28"/>
      <c r="G21" s="28"/>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row>
    <row r="22" spans="1:36" ht="16.5" customHeight="1">
      <c r="A22" s="75"/>
      <c r="B22" s="31" t="s">
        <v>8</v>
      </c>
      <c r="C22" s="32" t="s">
        <v>32</v>
      </c>
      <c r="D22" s="33">
        <v>1.5</v>
      </c>
      <c r="E22" s="72"/>
      <c r="F22" s="34"/>
      <c r="G22" s="34"/>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row>
    <row r="23" spans="1:36" ht="9" customHeight="1">
      <c r="A23" s="73">
        <v>3</v>
      </c>
      <c r="B23" s="8" t="s">
        <v>4</v>
      </c>
      <c r="C23" s="9"/>
      <c r="D23" s="10"/>
      <c r="E23" s="72"/>
      <c r="F23" s="11"/>
      <c r="G23" s="11"/>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row>
    <row r="24" spans="1:36" ht="10.5" customHeight="1">
      <c r="A24" s="74"/>
      <c r="B24" s="13" t="s">
        <v>5</v>
      </c>
      <c r="C24" s="14"/>
      <c r="D24" s="15"/>
      <c r="E24" s="72"/>
      <c r="F24" s="16"/>
      <c r="G24" s="16"/>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row>
    <row r="25" spans="1:36" ht="10.5" customHeight="1">
      <c r="A25" s="74"/>
      <c r="B25" s="19" t="s">
        <v>6</v>
      </c>
      <c r="C25" s="20"/>
      <c r="D25" s="21"/>
      <c r="E25" s="72"/>
      <c r="F25" s="22"/>
      <c r="G25" s="22"/>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row>
    <row r="26" spans="1:36" ht="16.5" customHeight="1">
      <c r="A26" s="74"/>
      <c r="B26" s="25" t="s">
        <v>7</v>
      </c>
      <c r="C26" s="26" t="s">
        <v>33</v>
      </c>
      <c r="D26" s="27">
        <v>2</v>
      </c>
      <c r="E26" s="72"/>
      <c r="F26" s="28"/>
      <c r="G26" s="28"/>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row>
    <row r="27" spans="1:36" ht="11.25" customHeight="1">
      <c r="A27" s="75"/>
      <c r="B27" s="31" t="s">
        <v>8</v>
      </c>
      <c r="C27" s="32"/>
      <c r="D27" s="33"/>
      <c r="E27" s="72"/>
      <c r="F27" s="34"/>
      <c r="G27" s="34"/>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row>
    <row r="28" spans="1:36" ht="9" customHeight="1">
      <c r="A28" s="73" t="s">
        <v>52</v>
      </c>
      <c r="B28" s="8" t="s">
        <v>4</v>
      </c>
      <c r="C28" s="9"/>
      <c r="D28" s="10"/>
      <c r="E28" s="72"/>
      <c r="F28" s="11"/>
      <c r="G28" s="11"/>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row>
    <row r="29" spans="1:36" ht="11.25" customHeight="1">
      <c r="A29" s="74"/>
      <c r="B29" s="13" t="s">
        <v>5</v>
      </c>
      <c r="C29" s="14"/>
      <c r="D29" s="15"/>
      <c r="E29" s="72"/>
      <c r="F29" s="16"/>
      <c r="G29" s="16"/>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row>
    <row r="30" spans="1:36" ht="18.75">
      <c r="A30" s="74"/>
      <c r="B30" s="19" t="s">
        <v>6</v>
      </c>
      <c r="C30" s="20" t="s">
        <v>34</v>
      </c>
      <c r="D30" s="21">
        <v>0.5</v>
      </c>
      <c r="E30" s="72"/>
      <c r="F30" s="22"/>
      <c r="G30" s="22"/>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row>
    <row r="31" spans="1:36" ht="12" customHeight="1">
      <c r="A31" s="74"/>
      <c r="B31" s="25" t="s">
        <v>7</v>
      </c>
      <c r="C31" s="26"/>
      <c r="D31" s="27"/>
      <c r="E31" s="72"/>
      <c r="F31" s="28"/>
      <c r="G31" s="28"/>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row>
    <row r="32" spans="1:36" ht="15.75" customHeight="1">
      <c r="A32" s="75"/>
      <c r="B32" s="31" t="s">
        <v>8</v>
      </c>
      <c r="C32" s="32" t="s">
        <v>35</v>
      </c>
      <c r="D32" s="33">
        <v>0.5</v>
      </c>
      <c r="E32" s="72"/>
      <c r="F32" s="34"/>
      <c r="G32" s="34"/>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row>
    <row r="33" spans="1:36" ht="11.25" customHeight="1">
      <c r="A33" s="73" t="s">
        <v>53</v>
      </c>
      <c r="B33" s="8" t="s">
        <v>4</v>
      </c>
      <c r="C33" s="9"/>
      <c r="D33" s="10"/>
      <c r="E33" s="72"/>
      <c r="F33" s="11"/>
      <c r="G33" s="11"/>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row>
    <row r="34" spans="1:36" ht="19.5" customHeight="1">
      <c r="A34" s="74"/>
      <c r="B34" s="13" t="s">
        <v>5</v>
      </c>
      <c r="C34" s="14" t="s">
        <v>36</v>
      </c>
      <c r="D34" s="15">
        <v>0.5</v>
      </c>
      <c r="E34" s="72"/>
      <c r="F34" s="16"/>
      <c r="G34" s="16"/>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1:36" ht="18.75">
      <c r="A35" s="74"/>
      <c r="B35" s="19" t="s">
        <v>6</v>
      </c>
      <c r="C35" s="20" t="s">
        <v>37</v>
      </c>
      <c r="D35" s="21">
        <v>1</v>
      </c>
      <c r="E35" s="72"/>
      <c r="F35" s="22"/>
      <c r="G35" s="22"/>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row>
    <row r="36" spans="1:36" ht="11.25" customHeight="1">
      <c r="A36" s="74"/>
      <c r="B36" s="25" t="s">
        <v>7</v>
      </c>
      <c r="C36" s="26"/>
      <c r="D36" s="27"/>
      <c r="E36" s="72"/>
      <c r="F36" s="28"/>
      <c r="G36" s="28"/>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row>
    <row r="37" spans="1:36" ht="8.25" customHeight="1">
      <c r="A37" s="75"/>
      <c r="B37" s="31" t="s">
        <v>8</v>
      </c>
      <c r="C37" s="32"/>
      <c r="D37" s="33"/>
      <c r="E37" s="72"/>
      <c r="F37" s="34"/>
      <c r="G37" s="34"/>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row>
    <row r="38" spans="1:36" ht="11.25" customHeight="1">
      <c r="A38" s="73" t="s">
        <v>54</v>
      </c>
      <c r="B38" s="8" t="s">
        <v>4</v>
      </c>
      <c r="C38" s="9"/>
      <c r="D38" s="10"/>
      <c r="E38" s="72"/>
      <c r="F38" s="11"/>
      <c r="G38" s="11"/>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row>
    <row r="39" spans="1:36" ht="9" customHeight="1">
      <c r="A39" s="74"/>
      <c r="B39" s="13" t="s">
        <v>5</v>
      </c>
      <c r="C39" s="14"/>
      <c r="D39" s="15"/>
      <c r="E39" s="72"/>
      <c r="F39" s="16"/>
      <c r="G39" s="16"/>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row>
    <row r="40" spans="1:36" ht="17.25" customHeight="1">
      <c r="A40" s="74"/>
      <c r="B40" s="19" t="s">
        <v>6</v>
      </c>
      <c r="C40" s="20" t="s">
        <v>26</v>
      </c>
      <c r="D40" s="21">
        <v>2</v>
      </c>
      <c r="E40" s="72"/>
      <c r="F40" s="22"/>
      <c r="G40" s="22"/>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row>
    <row r="41" spans="1:36" ht="8.25" customHeight="1">
      <c r="A41" s="74"/>
      <c r="B41" s="25" t="s">
        <v>7</v>
      </c>
      <c r="C41" s="26"/>
      <c r="D41" s="27"/>
      <c r="E41" s="72"/>
      <c r="F41" s="28"/>
      <c r="G41" s="28"/>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row>
    <row r="42" spans="1:36" ht="16.5" customHeight="1">
      <c r="A42" s="75"/>
      <c r="B42" s="31" t="s">
        <v>8</v>
      </c>
      <c r="C42" s="32" t="s">
        <v>39</v>
      </c>
      <c r="D42" s="33">
        <v>1</v>
      </c>
      <c r="E42" s="72"/>
      <c r="F42" s="34"/>
      <c r="G42" s="34"/>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row>
    <row r="43" spans="1:36" ht="10.5" customHeight="1">
      <c r="A43" s="73" t="s">
        <v>42</v>
      </c>
      <c r="B43" s="8" t="s">
        <v>4</v>
      </c>
      <c r="C43" s="9"/>
      <c r="D43" s="10"/>
      <c r="E43" s="72"/>
      <c r="F43" s="11"/>
      <c r="G43" s="11"/>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row>
    <row r="44" spans="1:36" ht="15" customHeight="1">
      <c r="A44" s="74"/>
      <c r="B44" s="13" t="s">
        <v>5</v>
      </c>
      <c r="C44" s="14" t="s">
        <v>40</v>
      </c>
      <c r="D44" s="15">
        <v>3</v>
      </c>
      <c r="E44" s="72"/>
      <c r="F44" s="16"/>
      <c r="G44" s="16"/>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row>
    <row r="45" spans="1:36" ht="10.5" customHeight="1">
      <c r="A45" s="74"/>
      <c r="B45" s="19" t="s">
        <v>6</v>
      </c>
      <c r="C45" s="20"/>
      <c r="D45" s="21"/>
      <c r="E45" s="72"/>
      <c r="F45" s="22"/>
      <c r="G45" s="22"/>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row>
    <row r="46" spans="1:36" ht="9" customHeight="1">
      <c r="A46" s="74"/>
      <c r="B46" s="25" t="s">
        <v>7</v>
      </c>
      <c r="C46" s="26"/>
      <c r="D46" s="27"/>
      <c r="E46" s="72"/>
      <c r="F46" s="28"/>
      <c r="G46" s="28"/>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row>
    <row r="47" spans="1:36" ht="21" customHeight="1">
      <c r="A47" s="75"/>
      <c r="B47" s="31" t="s">
        <v>8</v>
      </c>
      <c r="C47" s="32" t="s">
        <v>41</v>
      </c>
      <c r="D47" s="33">
        <v>1</v>
      </c>
      <c r="E47" s="72"/>
      <c r="F47" s="34"/>
      <c r="G47" s="34"/>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row>
    <row r="48" spans="1:36" ht="10.5" customHeight="1">
      <c r="A48" s="73" t="s">
        <v>43</v>
      </c>
      <c r="B48" s="8" t="s">
        <v>4</v>
      </c>
      <c r="C48" s="9"/>
      <c r="D48" s="10"/>
      <c r="E48" s="72"/>
      <c r="F48" s="11"/>
      <c r="G48" s="11"/>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row>
    <row r="49" spans="1:33" ht="6" customHeight="1">
      <c r="A49" s="74"/>
      <c r="B49" s="13" t="s">
        <v>5</v>
      </c>
      <c r="C49" s="14"/>
      <c r="D49" s="15"/>
      <c r="E49" s="72"/>
      <c r="F49" s="16"/>
      <c r="G49" s="16"/>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row>
    <row r="50" spans="1:33" ht="15.75" customHeight="1">
      <c r="A50" s="74"/>
      <c r="B50" s="19" t="s">
        <v>6</v>
      </c>
      <c r="C50" s="20" t="s">
        <v>26</v>
      </c>
      <c r="D50" s="21">
        <v>2</v>
      </c>
      <c r="E50" s="72"/>
      <c r="F50" s="22"/>
      <c r="G50" s="22"/>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row>
    <row r="51" spans="1:33" ht="9.75" customHeight="1">
      <c r="A51" s="74"/>
      <c r="B51" s="25" t="s">
        <v>7</v>
      </c>
      <c r="C51" s="26"/>
      <c r="D51" s="27"/>
      <c r="E51" s="72"/>
      <c r="F51" s="28"/>
      <c r="G51" s="28"/>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row>
    <row r="52" spans="1:33" ht="18.75" customHeight="1">
      <c r="A52" s="75"/>
      <c r="B52" s="31" t="s">
        <v>8</v>
      </c>
      <c r="C52" s="32" t="s">
        <v>39</v>
      </c>
      <c r="D52" s="33">
        <v>1</v>
      </c>
      <c r="E52" s="72"/>
      <c r="F52" s="34"/>
      <c r="G52" s="34"/>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row>
    <row r="53" spans="1:33" ht="9" customHeight="1">
      <c r="A53" s="79" t="s">
        <v>44</v>
      </c>
      <c r="B53" s="8" t="s">
        <v>4</v>
      </c>
      <c r="C53" s="9"/>
      <c r="D53" s="10"/>
      <c r="E53" s="72"/>
      <c r="F53" s="11"/>
      <c r="G53" s="11"/>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row>
    <row r="54" spans="1:33" ht="11.25" customHeight="1">
      <c r="A54" s="80"/>
      <c r="B54" s="13" t="s">
        <v>5</v>
      </c>
      <c r="C54" s="14"/>
      <c r="D54" s="15"/>
      <c r="E54" s="72"/>
      <c r="F54" s="16"/>
      <c r="G54" s="16"/>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row>
    <row r="55" spans="1:33" ht="18" customHeight="1">
      <c r="A55" s="80"/>
      <c r="B55" s="19" t="s">
        <v>6</v>
      </c>
      <c r="C55" s="20" t="s">
        <v>45</v>
      </c>
      <c r="D55" s="21">
        <v>2</v>
      </c>
      <c r="E55" s="72"/>
      <c r="F55" s="22"/>
      <c r="G55" s="22"/>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row>
    <row r="56" spans="1:33" ht="7.5" customHeight="1">
      <c r="A56" s="80"/>
      <c r="B56" s="25" t="s">
        <v>7</v>
      </c>
      <c r="C56" s="26"/>
      <c r="D56" s="27"/>
      <c r="E56" s="72"/>
      <c r="F56" s="28"/>
      <c r="G56" s="28"/>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row>
    <row r="57" spans="1:33" ht="8.25" customHeight="1">
      <c r="A57" s="81"/>
      <c r="B57" s="31" t="s">
        <v>8</v>
      </c>
      <c r="C57" s="32"/>
      <c r="D57" s="33"/>
      <c r="E57" s="72"/>
      <c r="F57" s="34"/>
      <c r="G57" s="34"/>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row>
    <row r="58" spans="1:33" ht="10.5" customHeight="1">
      <c r="A58" s="73" t="s">
        <v>46</v>
      </c>
      <c r="B58" s="8" t="s">
        <v>4</v>
      </c>
      <c r="C58" s="9"/>
      <c r="D58" s="10"/>
      <c r="E58" s="72"/>
      <c r="F58" s="11"/>
      <c r="G58" s="11"/>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row>
    <row r="59" spans="1:33" ht="5.25" customHeight="1">
      <c r="A59" s="74"/>
      <c r="B59" s="13" t="s">
        <v>5</v>
      </c>
      <c r="C59" s="14"/>
      <c r="D59" s="15"/>
      <c r="E59" s="72"/>
      <c r="F59" s="16"/>
      <c r="G59" s="16"/>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row>
    <row r="60" spans="1:33" ht="9" customHeight="1">
      <c r="A60" s="74"/>
      <c r="B60" s="19" t="s">
        <v>6</v>
      </c>
      <c r="C60" s="20"/>
      <c r="D60" s="21"/>
      <c r="E60" s="72"/>
      <c r="F60" s="22"/>
      <c r="G60" s="22"/>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row>
    <row r="61" spans="1:33" ht="17.25" customHeight="1">
      <c r="A61" s="74"/>
      <c r="B61" s="25" t="s">
        <v>7</v>
      </c>
      <c r="C61" s="26" t="s">
        <v>47</v>
      </c>
      <c r="D61" s="27">
        <v>1</v>
      </c>
      <c r="E61" s="72"/>
      <c r="F61" s="28"/>
      <c r="G61" s="28"/>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row>
    <row r="62" spans="1:33" ht="10.5" customHeight="1">
      <c r="A62" s="75"/>
      <c r="B62" s="31" t="s">
        <v>8</v>
      </c>
      <c r="C62" s="32"/>
      <c r="D62" s="33"/>
      <c r="E62" s="72"/>
      <c r="F62" s="34"/>
      <c r="G62" s="34"/>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row>
    <row r="63" spans="1:33" ht="10.5" customHeight="1">
      <c r="A63" s="73" t="s">
        <v>48</v>
      </c>
      <c r="B63" s="8" t="s">
        <v>4</v>
      </c>
      <c r="C63" s="9"/>
      <c r="D63" s="10"/>
      <c r="E63" s="72"/>
      <c r="F63" s="11"/>
      <c r="G63" s="11"/>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row>
    <row r="64" spans="1:33" ht="9" customHeight="1">
      <c r="A64" s="74"/>
      <c r="B64" s="13" t="s">
        <v>5</v>
      </c>
      <c r="C64" s="14"/>
      <c r="D64" s="15"/>
      <c r="E64" s="72"/>
      <c r="F64" s="16"/>
      <c r="G64" s="16"/>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row>
    <row r="65" spans="1:33" ht="18.75">
      <c r="A65" s="74"/>
      <c r="B65" s="19" t="s">
        <v>6</v>
      </c>
      <c r="C65" s="20"/>
      <c r="D65" s="21"/>
      <c r="E65" s="72"/>
      <c r="F65" s="22"/>
      <c r="G65" s="22"/>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row>
    <row r="66" spans="1:33" ht="9" customHeight="1">
      <c r="A66" s="74"/>
      <c r="B66" s="25" t="s">
        <v>7</v>
      </c>
      <c r="C66" s="26"/>
      <c r="D66" s="27"/>
      <c r="E66" s="72"/>
      <c r="F66" s="28"/>
      <c r="G66" s="28"/>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row>
    <row r="67" spans="1:33" ht="18.75">
      <c r="A67" s="75"/>
      <c r="B67" s="31" t="s">
        <v>8</v>
      </c>
      <c r="C67" s="32" t="s">
        <v>49</v>
      </c>
      <c r="D67" s="33">
        <v>2</v>
      </c>
      <c r="E67" s="72"/>
      <c r="F67" s="34"/>
      <c r="G67" s="34"/>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row>
    <row r="68" spans="1:33" ht="10.5" customHeight="1">
      <c r="A68" s="73"/>
      <c r="B68" s="8" t="s">
        <v>4</v>
      </c>
      <c r="C68" s="9"/>
      <c r="D68" s="10"/>
      <c r="E68" s="72"/>
      <c r="F68" s="11"/>
      <c r="G68" s="11"/>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row>
    <row r="69" spans="1:33" ht="18.75">
      <c r="A69" s="74"/>
      <c r="B69" s="13" t="s">
        <v>5</v>
      </c>
      <c r="C69" s="14"/>
      <c r="D69" s="15"/>
      <c r="E69" s="72"/>
      <c r="F69" s="16"/>
      <c r="G69" s="16"/>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row>
    <row r="70" spans="1:33" ht="18.75">
      <c r="A70" s="74"/>
      <c r="B70" s="19" t="s">
        <v>6</v>
      </c>
      <c r="C70" s="20"/>
      <c r="D70" s="21"/>
      <c r="E70" s="72"/>
      <c r="F70" s="22"/>
      <c r="G70" s="22"/>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row>
    <row r="71" spans="1:33" ht="8.25" customHeight="1">
      <c r="A71" s="74"/>
      <c r="B71" s="25" t="s">
        <v>7</v>
      </c>
      <c r="C71" s="26"/>
      <c r="D71" s="27"/>
      <c r="E71" s="72"/>
      <c r="F71" s="28"/>
      <c r="G71" s="28"/>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row>
    <row r="72" spans="1:33" ht="18.75">
      <c r="A72" s="75"/>
      <c r="B72" s="31" t="s">
        <v>8</v>
      </c>
      <c r="C72" s="32"/>
      <c r="D72" s="33"/>
      <c r="E72" s="72"/>
      <c r="F72" s="34"/>
      <c r="G72" s="34"/>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row>
    <row r="73" spans="1:33" ht="11.25" customHeight="1">
      <c r="A73" s="73"/>
      <c r="B73" s="8" t="s">
        <v>4</v>
      </c>
      <c r="C73" s="9"/>
      <c r="D73" s="10"/>
      <c r="E73" s="72"/>
      <c r="F73" s="11"/>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row>
    <row r="74" spans="1:33" ht="18.75">
      <c r="A74" s="74"/>
      <c r="B74" s="13" t="s">
        <v>5</v>
      </c>
      <c r="C74" s="14"/>
      <c r="D74" s="15"/>
      <c r="E74" s="72"/>
      <c r="F74" s="16"/>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row>
    <row r="75" spans="1:33" ht="8.25" customHeight="1">
      <c r="A75" s="74"/>
      <c r="B75" s="19" t="s">
        <v>6</v>
      </c>
      <c r="C75" s="20"/>
      <c r="D75" s="21"/>
      <c r="E75" s="72"/>
      <c r="F75" s="22"/>
      <c r="G75" s="22"/>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row>
    <row r="76" spans="1:33" ht="11.25" customHeight="1">
      <c r="A76" s="74"/>
      <c r="B76" s="25" t="s">
        <v>7</v>
      </c>
      <c r="C76" s="26"/>
      <c r="D76" s="27"/>
      <c r="E76" s="72"/>
      <c r="F76" s="28"/>
      <c r="G76" s="28"/>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row>
    <row r="77" spans="1:33" ht="18" customHeight="1">
      <c r="A77" s="75"/>
      <c r="B77" s="31" t="s">
        <v>8</v>
      </c>
      <c r="C77" s="32"/>
      <c r="D77" s="33"/>
      <c r="E77" s="72"/>
      <c r="F77" s="34"/>
      <c r="G77" s="34"/>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row>
    <row r="78" spans="1:33" ht="18.75">
      <c r="A78" s="73"/>
      <c r="B78" s="8"/>
      <c r="C78" s="9"/>
      <c r="D78" s="10"/>
      <c r="E78" s="72"/>
      <c r="F78" s="11"/>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row>
    <row r="79" spans="1:33" ht="18.75">
      <c r="A79" s="74"/>
      <c r="B79" s="13"/>
      <c r="C79" s="14"/>
      <c r="D79" s="15"/>
      <c r="E79" s="72"/>
      <c r="F79" s="16"/>
      <c r="G79" s="16"/>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row>
    <row r="80" spans="1:33" ht="18.75">
      <c r="A80" s="74"/>
      <c r="B80" s="19"/>
      <c r="C80" s="20"/>
      <c r="D80" s="21"/>
      <c r="E80" s="72"/>
      <c r="F80" s="22"/>
      <c r="G80" s="22"/>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row>
    <row r="81" spans="1:33" ht="18.75">
      <c r="A81" s="74"/>
      <c r="B81" s="25"/>
      <c r="C81" s="26"/>
      <c r="D81" s="27"/>
      <c r="E81" s="72"/>
      <c r="F81" s="28"/>
      <c r="G81" s="28"/>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row>
    <row r="82" spans="1:33" ht="18.75">
      <c r="A82" s="75"/>
      <c r="B82" s="31"/>
      <c r="C82" s="32"/>
      <c r="D82" s="33"/>
      <c r="E82" s="72"/>
      <c r="F82" s="34"/>
      <c r="G82" s="34"/>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row>
    <row r="83" spans="1:33" ht="18.75">
      <c r="A83" s="73"/>
      <c r="B83" s="8"/>
      <c r="C83" s="9"/>
      <c r="D83" s="10"/>
      <c r="E83" s="72"/>
      <c r="F83" s="11"/>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row>
    <row r="84" spans="1:33" ht="18.75">
      <c r="A84" s="74"/>
      <c r="B84" s="13"/>
      <c r="C84" s="14"/>
      <c r="D84" s="15"/>
      <c r="E84" s="72"/>
      <c r="F84" s="16"/>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row>
    <row r="85" spans="1:33" ht="18.75">
      <c r="A85" s="74"/>
      <c r="B85" s="19"/>
      <c r="C85" s="20"/>
      <c r="D85" s="21"/>
      <c r="E85" s="72"/>
      <c r="F85" s="22"/>
      <c r="G85" s="22"/>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row>
    <row r="86" spans="1:33" ht="18.75">
      <c r="A86" s="74"/>
      <c r="B86" s="25"/>
      <c r="C86" s="26"/>
      <c r="D86" s="27"/>
      <c r="E86" s="72"/>
      <c r="F86" s="28"/>
      <c r="G86" s="28"/>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row>
    <row r="87" spans="1:33" ht="18.75">
      <c r="A87" s="75"/>
      <c r="B87" s="31"/>
      <c r="C87" s="32"/>
      <c r="D87" s="33"/>
      <c r="E87" s="72"/>
      <c r="F87" s="34"/>
      <c r="G87" s="34"/>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row>
    <row r="88" spans="1:33" ht="18.75">
      <c r="A88" s="73"/>
      <c r="B88" s="8"/>
      <c r="C88" s="9"/>
      <c r="D88" s="10"/>
      <c r="E88" s="72"/>
      <c r="F88" s="11"/>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row>
    <row r="89" spans="1:33" ht="18.75">
      <c r="A89" s="74"/>
      <c r="B89" s="13"/>
      <c r="C89" s="14"/>
      <c r="D89" s="15"/>
      <c r="E89" s="72"/>
      <c r="F89" s="16"/>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row>
    <row r="90" spans="1:33" ht="18.75">
      <c r="A90" s="74"/>
      <c r="B90" s="19"/>
      <c r="C90" s="20"/>
      <c r="D90" s="21"/>
      <c r="E90" s="72"/>
      <c r="F90" s="22"/>
      <c r="G90" s="22"/>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row>
    <row r="91" spans="1:33" ht="18.75">
      <c r="A91" s="74"/>
      <c r="B91" s="25"/>
      <c r="C91" s="26"/>
      <c r="D91" s="27"/>
      <c r="E91" s="72"/>
      <c r="F91" s="28"/>
      <c r="G91" s="28"/>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row>
    <row r="92" spans="1:33" ht="18.75">
      <c r="A92" s="75"/>
      <c r="B92" s="31"/>
      <c r="C92" s="32"/>
      <c r="D92" s="33"/>
      <c r="E92" s="72"/>
      <c r="F92" s="34"/>
      <c r="G92" s="34"/>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row>
  </sheetData>
  <mergeCells count="20">
    <mergeCell ref="A68:A72"/>
    <mergeCell ref="A73:A77"/>
    <mergeCell ref="A78:A82"/>
    <mergeCell ref="A83:A87"/>
    <mergeCell ref="A88:A92"/>
    <mergeCell ref="A18:A22"/>
    <mergeCell ref="A23:A27"/>
    <mergeCell ref="A53:A57"/>
    <mergeCell ref="A58:A62"/>
    <mergeCell ref="A63:A67"/>
    <mergeCell ref="A38:A42"/>
    <mergeCell ref="A43:A47"/>
    <mergeCell ref="A48:A52"/>
    <mergeCell ref="A28:A32"/>
    <mergeCell ref="A33:A37"/>
    <mergeCell ref="A8:A12"/>
    <mergeCell ref="A13:A17"/>
    <mergeCell ref="D1:D2"/>
    <mergeCell ref="A3:A7"/>
    <mergeCell ref="B1:C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AF15"/>
  <sheetViews>
    <sheetView tabSelected="1" topLeftCell="A3" workbookViewId="0">
      <selection activeCell="D13" sqref="D13"/>
    </sheetView>
  </sheetViews>
  <sheetFormatPr baseColWidth="10" defaultRowHeight="15"/>
  <cols>
    <col min="1" max="1" width="30.7109375" customWidth="1"/>
    <col min="2" max="2" width="40.5703125" customWidth="1"/>
    <col min="3" max="3" width="6.7109375" customWidth="1"/>
    <col min="4" max="32" width="5.7109375" customWidth="1"/>
  </cols>
  <sheetData>
    <row r="1" spans="1:32">
      <c r="A1" s="83" t="s">
        <v>24</v>
      </c>
      <c r="B1" s="83"/>
      <c r="C1" s="84" t="s">
        <v>0</v>
      </c>
    </row>
    <row r="2" spans="1:32">
      <c r="A2" s="38"/>
      <c r="C2" s="85"/>
    </row>
    <row r="3" spans="1:32" ht="126.75" customHeight="1">
      <c r="A3" s="40"/>
      <c r="B3" s="54"/>
      <c r="C3" s="85"/>
      <c r="D3" s="39">
        <f>'Grille d''appréciation'!F2</f>
        <v>0</v>
      </c>
      <c r="E3" s="39">
        <f>'Grille d''appréciation'!G2</f>
        <v>0</v>
      </c>
      <c r="F3" s="39">
        <f>'Grille d''appréciation'!H2</f>
        <v>0</v>
      </c>
      <c r="G3" s="39">
        <f>'Grille d''appréciation'!I2</f>
        <v>0</v>
      </c>
      <c r="H3" s="39">
        <f>'Grille d''appréciation'!J2</f>
        <v>0</v>
      </c>
      <c r="I3" s="39">
        <f>'Grille d''appréciation'!K2</f>
        <v>0</v>
      </c>
      <c r="J3" s="39">
        <f>'Grille d''appréciation'!L2</f>
        <v>0</v>
      </c>
      <c r="K3" s="39">
        <f>'Grille d''appréciation'!M2</f>
        <v>0</v>
      </c>
      <c r="L3" s="39">
        <f>'Grille d''appréciation'!N2</f>
        <v>0</v>
      </c>
      <c r="M3" s="39">
        <f>'Grille d''appréciation'!O2</f>
        <v>0</v>
      </c>
      <c r="N3" s="39">
        <f>'Grille d''appréciation'!P2</f>
        <v>0</v>
      </c>
      <c r="O3" s="39">
        <f>'Grille d''appréciation'!Q2</f>
        <v>0</v>
      </c>
      <c r="P3" s="39">
        <f>'Grille d''appréciation'!R2</f>
        <v>0</v>
      </c>
      <c r="Q3" s="39">
        <f>'Grille d''appréciation'!S2</f>
        <v>0</v>
      </c>
      <c r="R3" s="39">
        <f>'Grille d''appréciation'!T2</f>
        <v>0</v>
      </c>
      <c r="S3" s="39">
        <f>'Grille d''appréciation'!U2</f>
        <v>0</v>
      </c>
      <c r="T3" s="39">
        <f>'Grille d''appréciation'!V2</f>
        <v>0</v>
      </c>
      <c r="U3" s="39">
        <f>'Grille d''appréciation'!W2</f>
        <v>0</v>
      </c>
      <c r="V3" s="39">
        <f>'Grille d''appréciation'!X2</f>
        <v>0</v>
      </c>
      <c r="W3" s="39">
        <f>'Grille d''appréciation'!Y2</f>
        <v>0</v>
      </c>
      <c r="X3" s="39">
        <f>'Grille d''appréciation'!Z2</f>
        <v>0</v>
      </c>
      <c r="Y3" s="39">
        <f>'Grille d''appréciation'!AA2</f>
        <v>0</v>
      </c>
      <c r="Z3" s="39">
        <f>'Grille d''appréciation'!AB2</f>
        <v>0</v>
      </c>
      <c r="AA3" s="39">
        <f>'Grille d''appréciation'!AC2</f>
        <v>0</v>
      </c>
      <c r="AB3" s="39">
        <f>'Grille d''appréciation'!AD2</f>
        <v>0</v>
      </c>
      <c r="AC3" s="39">
        <f>'Grille d''appréciation'!AE2</f>
        <v>0</v>
      </c>
      <c r="AD3" s="39">
        <f>'Grille d''appréciation'!AF2</f>
        <v>0</v>
      </c>
      <c r="AE3" s="39">
        <f>'Grille d''appréciation'!AG2</f>
        <v>0</v>
      </c>
      <c r="AF3" s="39">
        <f>'Grille d''appréciation'!AH2</f>
        <v>0</v>
      </c>
    </row>
    <row r="4" spans="1:32" ht="15.75" thickBot="1">
      <c r="A4" s="40"/>
      <c r="B4" s="41"/>
      <c r="C4" s="86"/>
    </row>
    <row r="5" spans="1:32">
      <c r="A5" s="83" t="s">
        <v>10</v>
      </c>
      <c r="B5" s="42" t="s">
        <v>4</v>
      </c>
      <c r="C5" s="43">
        <v>1.5</v>
      </c>
      <c r="D5" s="43">
        <f>'Grille d''appréciation'!F3+'Grille d''appréciation'!F8+'Grille d''appréciation'!F13+'Grille d''appréciation'!F18+'Grille d''appréciation'!F23+'Grille d''appréciation'!F28+'Grille d''appréciation'!F33</f>
        <v>0</v>
      </c>
      <c r="E5" s="43">
        <f>'Grille d''appréciation'!G3+'Grille d''appréciation'!G8+'Grille d''appréciation'!G13+'Grille d''appréciation'!G18+'Grille d''appréciation'!G23+'Grille d''appréciation'!G28+'Grille d''appréciation'!G33</f>
        <v>0</v>
      </c>
      <c r="F5" s="43">
        <f>'Grille d''appréciation'!H3+'Grille d''appréciation'!H8+'Grille d''appréciation'!H13+'Grille d''appréciation'!H18+'Grille d''appréciation'!H23+'Grille d''appréciation'!H28+'Grille d''appréciation'!H33</f>
        <v>0</v>
      </c>
      <c r="G5" s="43">
        <f>'Grille d''appréciation'!I3+'Grille d''appréciation'!I8+'Grille d''appréciation'!I13+'Grille d''appréciation'!I18+'Grille d''appréciation'!I23+'Grille d''appréciation'!I28+'Grille d''appréciation'!I33</f>
        <v>0</v>
      </c>
      <c r="H5" s="43">
        <f>'Grille d''appréciation'!J3+'Grille d''appréciation'!J8+'Grille d''appréciation'!J13+'Grille d''appréciation'!J18+'Grille d''appréciation'!J23+'Grille d''appréciation'!J28+'Grille d''appréciation'!J33</f>
        <v>0</v>
      </c>
      <c r="I5" s="43">
        <f>'Grille d''appréciation'!K3+'Grille d''appréciation'!K8+'Grille d''appréciation'!K13+'Grille d''appréciation'!K18+'Grille d''appréciation'!K23+'Grille d''appréciation'!K28+'Grille d''appréciation'!K33</f>
        <v>0</v>
      </c>
      <c r="J5" s="43">
        <f>'Grille d''appréciation'!L3+'Grille d''appréciation'!L8+'Grille d''appréciation'!L13+'Grille d''appréciation'!L18+'Grille d''appréciation'!L23+'Grille d''appréciation'!L28+'Grille d''appréciation'!L33</f>
        <v>0</v>
      </c>
      <c r="K5" s="43">
        <f>'Grille d''appréciation'!M3+'Grille d''appréciation'!M8+'Grille d''appréciation'!M13+'Grille d''appréciation'!M18+'Grille d''appréciation'!M23+'Grille d''appréciation'!M28+'Grille d''appréciation'!M33</f>
        <v>0</v>
      </c>
      <c r="L5" s="43">
        <f>'Grille d''appréciation'!N3+'Grille d''appréciation'!N8+'Grille d''appréciation'!N13+'Grille d''appréciation'!N18+'Grille d''appréciation'!N23+'Grille d''appréciation'!N28+'Grille d''appréciation'!N33</f>
        <v>0</v>
      </c>
      <c r="M5" s="43">
        <f>'Grille d''appréciation'!O3+'Grille d''appréciation'!O8+'Grille d''appréciation'!O13+'Grille d''appréciation'!O18+'Grille d''appréciation'!O23+'Grille d''appréciation'!O28+'Grille d''appréciation'!O33</f>
        <v>0</v>
      </c>
      <c r="N5" s="43">
        <f>'Grille d''appréciation'!P3+'Grille d''appréciation'!P8+'Grille d''appréciation'!P13+'Grille d''appréciation'!P18+'Grille d''appréciation'!P23+'Grille d''appréciation'!P28+'Grille d''appréciation'!P33</f>
        <v>0</v>
      </c>
      <c r="O5" s="43">
        <f>'Grille d''appréciation'!Q3+'Grille d''appréciation'!Q8+'Grille d''appréciation'!Q13+'Grille d''appréciation'!Q18+'Grille d''appréciation'!Q23+'Grille d''appréciation'!Q28+'Grille d''appréciation'!Q33</f>
        <v>0</v>
      </c>
      <c r="P5" s="43">
        <f>'Grille d''appréciation'!R3+'Grille d''appréciation'!R8+'Grille d''appréciation'!R13+'Grille d''appréciation'!R18+'Grille d''appréciation'!R23+'Grille d''appréciation'!R28+'Grille d''appréciation'!R33</f>
        <v>0</v>
      </c>
      <c r="Q5" s="43">
        <f>'Grille d''appréciation'!S3+'Grille d''appréciation'!S8+'Grille d''appréciation'!S13+'Grille d''appréciation'!S18+'Grille d''appréciation'!S23+'Grille d''appréciation'!S28+'Grille d''appréciation'!S33</f>
        <v>0</v>
      </c>
      <c r="R5" s="43">
        <f>'Grille d''appréciation'!T3+'Grille d''appréciation'!T8+'Grille d''appréciation'!T13+'Grille d''appréciation'!T18+'Grille d''appréciation'!T23+'Grille d''appréciation'!T28+'Grille d''appréciation'!T33</f>
        <v>0</v>
      </c>
      <c r="S5" s="43">
        <f>'Grille d''appréciation'!U3+'Grille d''appréciation'!U8+'Grille d''appréciation'!U13+'Grille d''appréciation'!U18+'Grille d''appréciation'!U23+'Grille d''appréciation'!U28+'Grille d''appréciation'!U33</f>
        <v>0</v>
      </c>
      <c r="T5" s="43">
        <f>'Grille d''appréciation'!V3+'Grille d''appréciation'!V8+'Grille d''appréciation'!V13+'Grille d''appréciation'!V18+'Grille d''appréciation'!V23+'Grille d''appréciation'!V28+'Grille d''appréciation'!V33</f>
        <v>0</v>
      </c>
      <c r="U5" s="43">
        <f>'Grille d''appréciation'!W3+'Grille d''appréciation'!W8+'Grille d''appréciation'!W13+'Grille d''appréciation'!W18+'Grille d''appréciation'!W23+'Grille d''appréciation'!W28+'Grille d''appréciation'!W33</f>
        <v>0</v>
      </c>
      <c r="V5" s="43">
        <f>'Grille d''appréciation'!X3+'Grille d''appréciation'!X8+'Grille d''appréciation'!X13+'Grille d''appréciation'!X18+'Grille d''appréciation'!X23+'Grille d''appréciation'!X28+'Grille d''appréciation'!X33</f>
        <v>0</v>
      </c>
      <c r="W5" s="43">
        <f>'Grille d''appréciation'!Y3+'Grille d''appréciation'!Y8+'Grille d''appréciation'!Y13+'Grille d''appréciation'!Y18+'Grille d''appréciation'!Y23+'Grille d''appréciation'!Y28+'Grille d''appréciation'!Y33</f>
        <v>0</v>
      </c>
      <c r="X5" s="43">
        <f>'Grille d''appréciation'!Z3+'Grille d''appréciation'!Z8+'Grille d''appréciation'!Z13+'Grille d''appréciation'!Z18+'Grille d''appréciation'!Z23+'Grille d''appréciation'!Z28+'Grille d''appréciation'!Z33</f>
        <v>0</v>
      </c>
      <c r="Y5" s="43">
        <f>'Grille d''appréciation'!AA3+'Grille d''appréciation'!AA8+'Grille d''appréciation'!AA13+'Grille d''appréciation'!AA18+'Grille d''appréciation'!AA23+'Grille d''appréciation'!AA28+'Grille d''appréciation'!AA33</f>
        <v>0</v>
      </c>
      <c r="Z5" s="43">
        <f>'Grille d''appréciation'!AB3+'Grille d''appréciation'!AB8+'Grille d''appréciation'!AB13+'Grille d''appréciation'!AB18+'Grille d''appréciation'!AB23+'Grille d''appréciation'!AB28+'Grille d''appréciation'!AB33</f>
        <v>0</v>
      </c>
      <c r="AA5" s="43">
        <f>'Grille d''appréciation'!AC3+'Grille d''appréciation'!AC8+'Grille d''appréciation'!AC13+'Grille d''appréciation'!AC18+'Grille d''appréciation'!AC23+'Grille d''appréciation'!AC28+'Grille d''appréciation'!AC33</f>
        <v>0</v>
      </c>
      <c r="AB5" s="43">
        <f>'Grille d''appréciation'!AD3+'Grille d''appréciation'!AD8+'Grille d''appréciation'!AD13+'Grille d''appréciation'!AD18+'Grille d''appréciation'!AD23+'Grille d''appréciation'!AD28+'Grille d''appréciation'!AD33</f>
        <v>0</v>
      </c>
      <c r="AC5" s="43">
        <f>'Grille d''appréciation'!AE3+'Grille d''appréciation'!AE8+'Grille d''appréciation'!AE13+'Grille d''appréciation'!AE18+'Grille d''appréciation'!AE23+'Grille d''appréciation'!AE28+'Grille d''appréciation'!AE33</f>
        <v>0</v>
      </c>
      <c r="AD5" s="43">
        <f>'Grille d''appréciation'!AF3+'Grille d''appréciation'!AF8+'Grille d''appréciation'!AF13+'Grille d''appréciation'!AF18+'Grille d''appréciation'!AF23+'Grille d''appréciation'!AF28+'Grille d''appréciation'!AF33</f>
        <v>0</v>
      </c>
      <c r="AE5" s="43">
        <f>'Grille d''appréciation'!AG3+'Grille d''appréciation'!AG8+'Grille d''appréciation'!AG13+'Grille d''appréciation'!AG18+'Grille d''appréciation'!AG23+'Grille d''appréciation'!AG28+'Grille d''appréciation'!AG33</f>
        <v>0</v>
      </c>
      <c r="AF5" s="43">
        <f>'Grille d''appréciation'!AH3+'Grille d''appréciation'!AH8+'Grille d''appréciation'!AH13+'Grille d''appréciation'!AH18+'Grille d''appréciation'!AH23+'Grille d''appréciation'!AH28+'Grille d''appréciation'!AH33</f>
        <v>0</v>
      </c>
    </row>
    <row r="6" spans="1:32">
      <c r="A6" s="83"/>
      <c r="B6" s="44" t="s">
        <v>5</v>
      </c>
      <c r="C6" s="45">
        <v>1.5</v>
      </c>
      <c r="D6" s="45">
        <f>'Grille d''appréciation'!F34+'Grille d''appréciation'!F29+'Grille d''appréciation'!F24+'Grille d''appréciation'!F19+'Grille d''appréciation'!F14+'Grille d''appréciation'!F9+'Grille d''appréciation'!F4</f>
        <v>0</v>
      </c>
      <c r="E6" s="45">
        <f>'Grille d''appréciation'!G34+'Grille d''appréciation'!G29+'Grille d''appréciation'!G24+'Grille d''appréciation'!G19+'Grille d''appréciation'!G14+'Grille d''appréciation'!G9+'Grille d''appréciation'!G4</f>
        <v>0</v>
      </c>
      <c r="F6" s="45">
        <f>'Grille d''appréciation'!H34+'Grille d''appréciation'!H29+'Grille d''appréciation'!H24+'Grille d''appréciation'!H19+'Grille d''appréciation'!H14+'Grille d''appréciation'!H9+'Grille d''appréciation'!H4</f>
        <v>0</v>
      </c>
      <c r="G6" s="45">
        <f>'Grille d''appréciation'!I34+'Grille d''appréciation'!I29+'Grille d''appréciation'!I24+'Grille d''appréciation'!I19+'Grille d''appréciation'!I14+'Grille d''appréciation'!I9+'Grille d''appréciation'!I4</f>
        <v>0</v>
      </c>
      <c r="H6" s="45">
        <f>'Grille d''appréciation'!J34+'Grille d''appréciation'!J29+'Grille d''appréciation'!J24+'Grille d''appréciation'!J19+'Grille d''appréciation'!J14+'Grille d''appréciation'!J9+'Grille d''appréciation'!J4</f>
        <v>0</v>
      </c>
      <c r="I6" s="45">
        <f>'Grille d''appréciation'!K34+'Grille d''appréciation'!K29+'Grille d''appréciation'!K24+'Grille d''appréciation'!K19+'Grille d''appréciation'!K14+'Grille d''appréciation'!K9+'Grille d''appréciation'!K4</f>
        <v>0</v>
      </c>
      <c r="J6" s="45">
        <f>'Grille d''appréciation'!L34+'Grille d''appréciation'!L29+'Grille d''appréciation'!L24+'Grille d''appréciation'!L19+'Grille d''appréciation'!L14+'Grille d''appréciation'!L9+'Grille d''appréciation'!L4</f>
        <v>0</v>
      </c>
      <c r="K6" s="45">
        <f>'Grille d''appréciation'!M34+'Grille d''appréciation'!M29+'Grille d''appréciation'!M24+'Grille d''appréciation'!M19+'Grille d''appréciation'!M14+'Grille d''appréciation'!M9+'Grille d''appréciation'!M4</f>
        <v>0</v>
      </c>
      <c r="L6" s="45">
        <f>'Grille d''appréciation'!N34+'Grille d''appréciation'!N29+'Grille d''appréciation'!N24+'Grille d''appréciation'!N19+'Grille d''appréciation'!N14+'Grille d''appréciation'!N9+'Grille d''appréciation'!N4</f>
        <v>0</v>
      </c>
      <c r="M6" s="45">
        <f>'Grille d''appréciation'!O34+'Grille d''appréciation'!O29+'Grille d''appréciation'!O24+'Grille d''appréciation'!O19+'Grille d''appréciation'!O14+'Grille d''appréciation'!O9+'Grille d''appréciation'!O4</f>
        <v>0</v>
      </c>
      <c r="N6" s="45">
        <f>'Grille d''appréciation'!P34+'Grille d''appréciation'!P29+'Grille d''appréciation'!P24+'Grille d''appréciation'!P19+'Grille d''appréciation'!P14+'Grille d''appréciation'!P9+'Grille d''appréciation'!P4</f>
        <v>0</v>
      </c>
      <c r="O6" s="45">
        <f>'Grille d''appréciation'!Q34+'Grille d''appréciation'!Q29+'Grille d''appréciation'!Q24+'Grille d''appréciation'!Q19+'Grille d''appréciation'!Q14+'Grille d''appréciation'!Q9+'Grille d''appréciation'!Q4</f>
        <v>0</v>
      </c>
      <c r="P6" s="45">
        <f>'Grille d''appréciation'!R34+'Grille d''appréciation'!R29+'Grille d''appréciation'!R24+'Grille d''appréciation'!R19+'Grille d''appréciation'!R14+'Grille d''appréciation'!R9+'Grille d''appréciation'!R4</f>
        <v>0</v>
      </c>
      <c r="Q6" s="45">
        <f>'Grille d''appréciation'!S34+'Grille d''appréciation'!S29+'Grille d''appréciation'!S24+'Grille d''appréciation'!S19+'Grille d''appréciation'!S14+'Grille d''appréciation'!S9+'Grille d''appréciation'!S4</f>
        <v>0</v>
      </c>
      <c r="R6" s="45">
        <f>'Grille d''appréciation'!T34+'Grille d''appréciation'!T29+'Grille d''appréciation'!T24+'Grille d''appréciation'!T19+'Grille d''appréciation'!T14+'Grille d''appréciation'!T9+'Grille d''appréciation'!T4</f>
        <v>0</v>
      </c>
      <c r="S6" s="45">
        <f>'Grille d''appréciation'!U34+'Grille d''appréciation'!U29+'Grille d''appréciation'!U24+'Grille d''appréciation'!U19+'Grille d''appréciation'!U14+'Grille d''appréciation'!U9+'Grille d''appréciation'!U4</f>
        <v>0</v>
      </c>
      <c r="T6" s="45">
        <f>'Grille d''appréciation'!V34+'Grille d''appréciation'!V29+'Grille d''appréciation'!V24+'Grille d''appréciation'!V19+'Grille d''appréciation'!V14+'Grille d''appréciation'!V9+'Grille d''appréciation'!V4</f>
        <v>0</v>
      </c>
      <c r="U6" s="45">
        <f>'Grille d''appréciation'!W34+'Grille d''appréciation'!W29+'Grille d''appréciation'!W24+'Grille d''appréciation'!W19+'Grille d''appréciation'!W14+'Grille d''appréciation'!W9+'Grille d''appréciation'!W4</f>
        <v>0</v>
      </c>
      <c r="V6" s="45">
        <f>'Grille d''appréciation'!X34+'Grille d''appréciation'!X29+'Grille d''appréciation'!X24+'Grille d''appréciation'!X19+'Grille d''appréciation'!X14+'Grille d''appréciation'!X9+'Grille d''appréciation'!X4</f>
        <v>0</v>
      </c>
      <c r="W6" s="45">
        <f>'Grille d''appréciation'!Y34+'Grille d''appréciation'!Y29+'Grille d''appréciation'!Y24+'Grille d''appréciation'!Y19+'Grille d''appréciation'!Y14+'Grille d''appréciation'!Y9+'Grille d''appréciation'!Y4</f>
        <v>0</v>
      </c>
      <c r="X6" s="45">
        <f>'Grille d''appréciation'!Z34+'Grille d''appréciation'!Z29+'Grille d''appréciation'!Z24+'Grille d''appréciation'!Z19+'Grille d''appréciation'!Z14+'Grille d''appréciation'!Z9+'Grille d''appréciation'!Z4</f>
        <v>0</v>
      </c>
      <c r="Y6" s="45">
        <f>'Grille d''appréciation'!AA34+'Grille d''appréciation'!AA29+'Grille d''appréciation'!AA24+'Grille d''appréciation'!AA19+'Grille d''appréciation'!AA14+'Grille d''appréciation'!AA9+'Grille d''appréciation'!AA4</f>
        <v>0</v>
      </c>
      <c r="Z6" s="45">
        <f>'Grille d''appréciation'!AB34+'Grille d''appréciation'!AB29+'Grille d''appréciation'!AB24+'Grille d''appréciation'!AB19+'Grille d''appréciation'!AB14+'Grille d''appréciation'!AB9+'Grille d''appréciation'!AB4</f>
        <v>0</v>
      </c>
      <c r="AA6" s="45">
        <f>'Grille d''appréciation'!AC34+'Grille d''appréciation'!AC29+'Grille d''appréciation'!AC24+'Grille d''appréciation'!AC19+'Grille d''appréciation'!AC14+'Grille d''appréciation'!AC9+'Grille d''appréciation'!AC4</f>
        <v>0</v>
      </c>
      <c r="AB6" s="45">
        <f>'Grille d''appréciation'!AD34+'Grille d''appréciation'!AD29+'Grille d''appréciation'!AD24+'Grille d''appréciation'!AD19+'Grille d''appréciation'!AD14+'Grille d''appréciation'!AD9+'Grille d''appréciation'!AD4</f>
        <v>0</v>
      </c>
      <c r="AC6" s="45">
        <f>'Grille d''appréciation'!AE34+'Grille d''appréciation'!AE29+'Grille d''appréciation'!AE24+'Grille d''appréciation'!AE19+'Grille d''appréciation'!AE14+'Grille d''appréciation'!AE9+'Grille d''appréciation'!AE4</f>
        <v>0</v>
      </c>
      <c r="AD6" s="45">
        <f>'Grille d''appréciation'!AF34+'Grille d''appréciation'!AF29+'Grille d''appréciation'!AF24+'Grille d''appréciation'!AF19+'Grille d''appréciation'!AF14+'Grille d''appréciation'!AF9+'Grille d''appréciation'!AF4</f>
        <v>0</v>
      </c>
      <c r="AE6" s="45">
        <f>'Grille d''appréciation'!AG34+'Grille d''appréciation'!AG29+'Grille d''appréciation'!AG24+'Grille d''appréciation'!AG19+'Grille d''appréciation'!AG14+'Grille d''appréciation'!AG9+'Grille d''appréciation'!AG4</f>
        <v>0</v>
      </c>
      <c r="AF6" s="45">
        <f>'Grille d''appréciation'!AH34+'Grille d''appréciation'!AH29+'Grille d''appréciation'!AH24+'Grille d''appréciation'!AH19+'Grille d''appréciation'!AH14+'Grille d''appréciation'!AH9+'Grille d''appréciation'!AH4</f>
        <v>0</v>
      </c>
    </row>
    <row r="7" spans="1:32">
      <c r="A7" s="83"/>
      <c r="B7" s="46" t="s">
        <v>6</v>
      </c>
      <c r="C7" s="45">
        <v>3</v>
      </c>
      <c r="D7" s="45">
        <f>'Grille d''appréciation'!F5+'Grille d''appréciation'!F10+'Grille d''appréciation'!F15+'Grille d''appréciation'!F20+'Grille d''appréciation'!F25+'Grille d''appréciation'!F30+'Grille d''appréciation'!F35</f>
        <v>0</v>
      </c>
      <c r="E7" s="45">
        <f>'Grille d''appréciation'!G5+'Grille d''appréciation'!G10+'Grille d''appréciation'!G15+'Grille d''appréciation'!G20+'Grille d''appréciation'!G25+'Grille d''appréciation'!G30+'Grille d''appréciation'!G35</f>
        <v>0</v>
      </c>
      <c r="F7" s="45">
        <f>'Grille d''appréciation'!H5+'Grille d''appréciation'!H10+'Grille d''appréciation'!H15+'Grille d''appréciation'!H20+'Grille d''appréciation'!H25+'Grille d''appréciation'!H30+'Grille d''appréciation'!H35</f>
        <v>0</v>
      </c>
      <c r="G7" s="45">
        <f>'Grille d''appréciation'!I5+'Grille d''appréciation'!I10+'Grille d''appréciation'!I15+'Grille d''appréciation'!I20+'Grille d''appréciation'!I25+'Grille d''appréciation'!I30+'Grille d''appréciation'!I35</f>
        <v>0</v>
      </c>
      <c r="H7" s="45">
        <f>'Grille d''appréciation'!J5+'Grille d''appréciation'!J10+'Grille d''appréciation'!J15+'Grille d''appréciation'!J20+'Grille d''appréciation'!J25+'Grille d''appréciation'!J30+'Grille d''appréciation'!J35</f>
        <v>0</v>
      </c>
      <c r="I7" s="45">
        <f>'Grille d''appréciation'!K5+'Grille d''appréciation'!K10+'Grille d''appréciation'!K15+'Grille d''appréciation'!K20+'Grille d''appréciation'!K25+'Grille d''appréciation'!K30+'Grille d''appréciation'!K35</f>
        <v>0</v>
      </c>
      <c r="J7" s="45">
        <f>'Grille d''appréciation'!L5+'Grille d''appréciation'!L10+'Grille d''appréciation'!L15+'Grille d''appréciation'!L20+'Grille d''appréciation'!L25+'Grille d''appréciation'!L30+'Grille d''appréciation'!L35</f>
        <v>0</v>
      </c>
      <c r="K7" s="45">
        <f>'Grille d''appréciation'!M5+'Grille d''appréciation'!M10+'Grille d''appréciation'!M15+'Grille d''appréciation'!M20+'Grille d''appréciation'!M25+'Grille d''appréciation'!M30+'Grille d''appréciation'!M35</f>
        <v>0</v>
      </c>
      <c r="L7" s="45">
        <f>'Grille d''appréciation'!N5+'Grille d''appréciation'!N10+'Grille d''appréciation'!N15+'Grille d''appréciation'!N20+'Grille d''appréciation'!N25+'Grille d''appréciation'!N30+'Grille d''appréciation'!N35</f>
        <v>0</v>
      </c>
      <c r="M7" s="45">
        <f>'Grille d''appréciation'!O5+'Grille d''appréciation'!O10+'Grille d''appréciation'!O15+'Grille d''appréciation'!O20+'Grille d''appréciation'!O25+'Grille d''appréciation'!O30+'Grille d''appréciation'!O35</f>
        <v>0</v>
      </c>
      <c r="N7" s="45">
        <f>'Grille d''appréciation'!P5+'Grille d''appréciation'!P10+'Grille d''appréciation'!P15+'Grille d''appréciation'!P20+'Grille d''appréciation'!P25+'Grille d''appréciation'!P30+'Grille d''appréciation'!P35</f>
        <v>0</v>
      </c>
      <c r="O7" s="45">
        <f>'Grille d''appréciation'!Q5+'Grille d''appréciation'!Q10+'Grille d''appréciation'!Q15+'Grille d''appréciation'!Q20+'Grille d''appréciation'!Q25+'Grille d''appréciation'!Q30+'Grille d''appréciation'!Q35</f>
        <v>0</v>
      </c>
      <c r="P7" s="45">
        <f>'Grille d''appréciation'!R5+'Grille d''appréciation'!R10+'Grille d''appréciation'!R15+'Grille d''appréciation'!R20+'Grille d''appréciation'!R25+'Grille d''appréciation'!R30+'Grille d''appréciation'!R35</f>
        <v>0</v>
      </c>
      <c r="Q7" s="45">
        <f>'Grille d''appréciation'!S5+'Grille d''appréciation'!S10+'Grille d''appréciation'!S15+'Grille d''appréciation'!S20+'Grille d''appréciation'!S25+'Grille d''appréciation'!S30+'Grille d''appréciation'!S35</f>
        <v>0</v>
      </c>
      <c r="R7" s="45">
        <f>'Grille d''appréciation'!T5+'Grille d''appréciation'!T10+'Grille d''appréciation'!T15+'Grille d''appréciation'!T20+'Grille d''appréciation'!T25+'Grille d''appréciation'!T30+'Grille d''appréciation'!T35</f>
        <v>0</v>
      </c>
      <c r="S7" s="45">
        <f>'Grille d''appréciation'!U5+'Grille d''appréciation'!U10+'Grille d''appréciation'!U15+'Grille d''appréciation'!U20+'Grille d''appréciation'!U25+'Grille d''appréciation'!U30+'Grille d''appréciation'!U35</f>
        <v>0</v>
      </c>
      <c r="T7" s="45">
        <f>'Grille d''appréciation'!V5+'Grille d''appréciation'!V10+'Grille d''appréciation'!V15+'Grille d''appréciation'!V20+'Grille d''appréciation'!V25+'Grille d''appréciation'!V30+'Grille d''appréciation'!V35</f>
        <v>0</v>
      </c>
      <c r="U7" s="45">
        <f>'Grille d''appréciation'!W5+'Grille d''appréciation'!W10+'Grille d''appréciation'!W15+'Grille d''appréciation'!W20+'Grille d''appréciation'!W25+'Grille d''appréciation'!W30+'Grille d''appréciation'!W35</f>
        <v>0</v>
      </c>
      <c r="V7" s="45">
        <f>'Grille d''appréciation'!X5+'Grille d''appréciation'!X10+'Grille d''appréciation'!X15+'Grille d''appréciation'!X20+'Grille d''appréciation'!X25+'Grille d''appréciation'!X30+'Grille d''appréciation'!X35</f>
        <v>0</v>
      </c>
      <c r="W7" s="45">
        <f>'Grille d''appréciation'!Y5+'Grille d''appréciation'!Y10+'Grille d''appréciation'!Y15+'Grille d''appréciation'!Y20+'Grille d''appréciation'!Y25+'Grille d''appréciation'!Y30+'Grille d''appréciation'!Y35</f>
        <v>0</v>
      </c>
      <c r="X7" s="45">
        <f>'Grille d''appréciation'!Z5+'Grille d''appréciation'!Z10+'Grille d''appréciation'!Z15+'Grille d''appréciation'!Z20+'Grille d''appréciation'!Z25+'Grille d''appréciation'!Z30+'Grille d''appréciation'!Z35</f>
        <v>0</v>
      </c>
      <c r="Y7" s="45">
        <f>'Grille d''appréciation'!AA5+'Grille d''appréciation'!AA10+'Grille d''appréciation'!AA15+'Grille d''appréciation'!AA20+'Grille d''appréciation'!AA25+'Grille d''appréciation'!AA30+'Grille d''appréciation'!AA35</f>
        <v>0</v>
      </c>
      <c r="Z7" s="45">
        <f>'Grille d''appréciation'!AB5+'Grille d''appréciation'!AB10+'Grille d''appréciation'!AB15+'Grille d''appréciation'!AB20+'Grille d''appréciation'!AB25+'Grille d''appréciation'!AB30+'Grille d''appréciation'!AB35</f>
        <v>0</v>
      </c>
      <c r="AA7" s="45">
        <f>'Grille d''appréciation'!AC5+'Grille d''appréciation'!AC10+'Grille d''appréciation'!AC15+'Grille d''appréciation'!AC20+'Grille d''appréciation'!AC25+'Grille d''appréciation'!AC30+'Grille d''appréciation'!AC35</f>
        <v>0</v>
      </c>
      <c r="AB7" s="45">
        <f>'Grille d''appréciation'!AD5+'Grille d''appréciation'!AD10+'Grille d''appréciation'!AD15+'Grille d''appréciation'!AD20+'Grille d''appréciation'!AD25+'Grille d''appréciation'!AD30+'Grille d''appréciation'!AD35</f>
        <v>0</v>
      </c>
      <c r="AC7" s="45">
        <f>'Grille d''appréciation'!AE5+'Grille d''appréciation'!AE10+'Grille d''appréciation'!AE15+'Grille d''appréciation'!AE20+'Grille d''appréciation'!AE25+'Grille d''appréciation'!AE30+'Grille d''appréciation'!AE35</f>
        <v>0</v>
      </c>
      <c r="AD7" s="45">
        <f>'Grille d''appréciation'!AF5+'Grille d''appréciation'!AF10+'Grille d''appréciation'!AF15+'Grille d''appréciation'!AF20+'Grille d''appréciation'!AF25+'Grille d''appréciation'!AF30+'Grille d''appréciation'!AF35</f>
        <v>0</v>
      </c>
      <c r="AE7" s="45">
        <f>'Grille d''appréciation'!AG5+'Grille d''appréciation'!AG10+'Grille d''appréciation'!AG15+'Grille d''appréciation'!AG20+'Grille d''appréciation'!AG25+'Grille d''appréciation'!AG30+'Grille d''appréciation'!AG35</f>
        <v>0</v>
      </c>
      <c r="AF7" s="45">
        <f>'Grille d''appréciation'!AH5+'Grille d''appréciation'!AH10+'Grille d''appréciation'!AH15+'Grille d''appréciation'!AH20+'Grille d''appréciation'!AH25+'Grille d''appréciation'!AH30+'Grille d''appréciation'!AH35</f>
        <v>0</v>
      </c>
    </row>
    <row r="8" spans="1:32">
      <c r="A8" s="87"/>
      <c r="B8" s="47" t="s">
        <v>9</v>
      </c>
      <c r="C8" s="45">
        <v>1</v>
      </c>
      <c r="D8" s="45">
        <f>'Grille d''appréciation'!F36+'Grille d''appréciation'!F31+'Grille d''appréciation'!F26+'Grille d''appréciation'!F21+'Grille d''appréciation'!F16+'Grille d''appréciation'!F11+'Grille d''appréciation'!F6</f>
        <v>0</v>
      </c>
      <c r="E8" s="45">
        <f>'Grille d''appréciation'!G36+'Grille d''appréciation'!G31+'Grille d''appréciation'!G26+'Grille d''appréciation'!G21+'Grille d''appréciation'!G16+'Grille d''appréciation'!G11+'Grille d''appréciation'!G6</f>
        <v>0</v>
      </c>
      <c r="F8" s="45">
        <f>'Grille d''appréciation'!H36+'Grille d''appréciation'!H31+'Grille d''appréciation'!H26+'Grille d''appréciation'!H21+'Grille d''appréciation'!H16+'Grille d''appréciation'!H11+'Grille d''appréciation'!H6</f>
        <v>0</v>
      </c>
      <c r="G8" s="45">
        <f>'Grille d''appréciation'!I36+'Grille d''appréciation'!I31+'Grille d''appréciation'!I26+'Grille d''appréciation'!I21+'Grille d''appréciation'!I16+'Grille d''appréciation'!I11+'Grille d''appréciation'!I6</f>
        <v>0</v>
      </c>
      <c r="H8" s="45">
        <f>'Grille d''appréciation'!J36+'Grille d''appréciation'!J31+'Grille d''appréciation'!J26+'Grille d''appréciation'!J21+'Grille d''appréciation'!J16+'Grille d''appréciation'!J11+'Grille d''appréciation'!J6</f>
        <v>0</v>
      </c>
      <c r="I8" s="45">
        <f>'Grille d''appréciation'!K36+'Grille d''appréciation'!K31+'Grille d''appréciation'!K26+'Grille d''appréciation'!K21+'Grille d''appréciation'!K16+'Grille d''appréciation'!K11+'Grille d''appréciation'!K6</f>
        <v>0</v>
      </c>
      <c r="J8" s="45">
        <f>'Grille d''appréciation'!L36+'Grille d''appréciation'!L31+'Grille d''appréciation'!L26+'Grille d''appréciation'!L21+'Grille d''appréciation'!L16+'Grille d''appréciation'!L11+'Grille d''appréciation'!L6</f>
        <v>0</v>
      </c>
      <c r="K8" s="45">
        <f>'Grille d''appréciation'!M36+'Grille d''appréciation'!M31+'Grille d''appréciation'!M26+'Grille d''appréciation'!M21+'Grille d''appréciation'!M16+'Grille d''appréciation'!M11+'Grille d''appréciation'!M6</f>
        <v>0</v>
      </c>
      <c r="L8" s="45">
        <f>'Grille d''appréciation'!N36+'Grille d''appréciation'!N31+'Grille d''appréciation'!N26+'Grille d''appréciation'!N21+'Grille d''appréciation'!N16+'Grille d''appréciation'!N11+'Grille d''appréciation'!N6</f>
        <v>0</v>
      </c>
      <c r="M8" s="45">
        <f>'Grille d''appréciation'!O36+'Grille d''appréciation'!O31+'Grille d''appréciation'!O26+'Grille d''appréciation'!O21+'Grille d''appréciation'!O16+'Grille d''appréciation'!O11+'Grille d''appréciation'!O6</f>
        <v>0</v>
      </c>
      <c r="N8" s="45">
        <f>'Grille d''appréciation'!P36+'Grille d''appréciation'!P31+'Grille d''appréciation'!P26+'Grille d''appréciation'!P21+'Grille d''appréciation'!P16+'Grille d''appréciation'!P11+'Grille d''appréciation'!P6</f>
        <v>0</v>
      </c>
      <c r="O8" s="45">
        <f>'Grille d''appréciation'!Q36+'Grille d''appréciation'!Q31+'Grille d''appréciation'!Q26+'Grille d''appréciation'!Q21+'Grille d''appréciation'!Q16+'Grille d''appréciation'!Q11+'Grille d''appréciation'!Q6</f>
        <v>0</v>
      </c>
      <c r="P8" s="45">
        <f>'Grille d''appréciation'!R36+'Grille d''appréciation'!R31+'Grille d''appréciation'!R26+'Grille d''appréciation'!R21+'Grille d''appréciation'!R16+'Grille d''appréciation'!R11+'Grille d''appréciation'!R6</f>
        <v>0</v>
      </c>
      <c r="Q8" s="45">
        <f>'Grille d''appréciation'!S36+'Grille d''appréciation'!S31+'Grille d''appréciation'!S26+'Grille d''appréciation'!S21+'Grille d''appréciation'!S16+'Grille d''appréciation'!S11+'Grille d''appréciation'!S6</f>
        <v>0</v>
      </c>
      <c r="R8" s="45">
        <f>'Grille d''appréciation'!T36+'Grille d''appréciation'!T31+'Grille d''appréciation'!T26+'Grille d''appréciation'!T21+'Grille d''appréciation'!T16+'Grille d''appréciation'!T11+'Grille d''appréciation'!T6</f>
        <v>0</v>
      </c>
      <c r="S8" s="45">
        <f>'Grille d''appréciation'!U36+'Grille d''appréciation'!U31+'Grille d''appréciation'!U26+'Grille d''appréciation'!U21+'Grille d''appréciation'!U16+'Grille d''appréciation'!U11+'Grille d''appréciation'!U6</f>
        <v>0</v>
      </c>
      <c r="T8" s="45">
        <f>'Grille d''appréciation'!V36+'Grille d''appréciation'!V31+'Grille d''appréciation'!V26+'Grille d''appréciation'!V21+'Grille d''appréciation'!V16+'Grille d''appréciation'!V11+'Grille d''appréciation'!V6</f>
        <v>0</v>
      </c>
      <c r="U8" s="45">
        <f>'Grille d''appréciation'!W36+'Grille d''appréciation'!W31+'Grille d''appréciation'!W26+'Grille d''appréciation'!W21+'Grille d''appréciation'!W16+'Grille d''appréciation'!W11+'Grille d''appréciation'!W6</f>
        <v>0</v>
      </c>
      <c r="V8" s="45">
        <f>'Grille d''appréciation'!X36+'Grille d''appréciation'!X31+'Grille d''appréciation'!X26+'Grille d''appréciation'!X21+'Grille d''appréciation'!X16+'Grille d''appréciation'!X11+'Grille d''appréciation'!X6</f>
        <v>0</v>
      </c>
      <c r="W8" s="45">
        <f>'Grille d''appréciation'!Y36+'Grille d''appréciation'!Y31+'Grille d''appréciation'!Y26+'Grille d''appréciation'!Y21+'Grille d''appréciation'!Y16+'Grille d''appréciation'!Y11+'Grille d''appréciation'!Y6</f>
        <v>0</v>
      </c>
      <c r="X8" s="45">
        <f>'Grille d''appréciation'!Z36+'Grille d''appréciation'!Z31+'Grille d''appréciation'!Z26+'Grille d''appréciation'!Z21+'Grille d''appréciation'!Z16+'Grille d''appréciation'!Z11+'Grille d''appréciation'!Z6</f>
        <v>0</v>
      </c>
      <c r="Y8" s="45">
        <f>'Grille d''appréciation'!AA36+'Grille d''appréciation'!AA31+'Grille d''appréciation'!AA26+'Grille d''appréciation'!AA21+'Grille d''appréciation'!AA16+'Grille d''appréciation'!AA11+'Grille d''appréciation'!AA6</f>
        <v>0</v>
      </c>
      <c r="Z8" s="45">
        <f>'Grille d''appréciation'!AB36+'Grille d''appréciation'!AB31+'Grille d''appréciation'!AB26+'Grille d''appréciation'!AB21+'Grille d''appréciation'!AB16+'Grille d''appréciation'!AB11+'Grille d''appréciation'!AB6</f>
        <v>0</v>
      </c>
      <c r="AA8" s="45">
        <f>'Grille d''appréciation'!AC36+'Grille d''appréciation'!AC31+'Grille d''appréciation'!AC26+'Grille d''appréciation'!AC21+'Grille d''appréciation'!AC16+'Grille d''appréciation'!AC11+'Grille d''appréciation'!AC6</f>
        <v>0</v>
      </c>
      <c r="AB8" s="45">
        <f>'Grille d''appréciation'!AD36+'Grille d''appréciation'!AD31+'Grille d''appréciation'!AD26+'Grille d''appréciation'!AD21+'Grille d''appréciation'!AD16+'Grille d''appréciation'!AD11+'Grille d''appréciation'!AD6</f>
        <v>0</v>
      </c>
      <c r="AC8" s="45">
        <f>'Grille d''appréciation'!AE36+'Grille d''appréciation'!AE31+'Grille d''appréciation'!AE26+'Grille d''appréciation'!AE21+'Grille d''appréciation'!AE16+'Grille d''appréciation'!AE11+'Grille d''appréciation'!AE6</f>
        <v>0</v>
      </c>
      <c r="AD8" s="45">
        <f>'Grille d''appréciation'!AF36+'Grille d''appréciation'!AF31+'Grille d''appréciation'!AF26+'Grille d''appréciation'!AF21+'Grille d''appréciation'!AF16+'Grille d''appréciation'!AF11+'Grille d''appréciation'!AF6</f>
        <v>0</v>
      </c>
      <c r="AE8" s="45">
        <f>'Grille d''appréciation'!AG36+'Grille d''appréciation'!AG31+'Grille d''appréciation'!AG26+'Grille d''appréciation'!AG21+'Grille d''appréciation'!AG16+'Grille d''appréciation'!AG11+'Grille d''appréciation'!AG6</f>
        <v>0</v>
      </c>
      <c r="AF8" s="45">
        <f>'Grille d''appréciation'!AH36+'Grille d''appréciation'!AH31+'Grille d''appréciation'!AH26+'Grille d''appréciation'!AH21+'Grille d''appréciation'!AH16+'Grille d''appréciation'!AH11+'Grille d''appréciation'!AH6</f>
        <v>0</v>
      </c>
    </row>
    <row r="9" spans="1:32">
      <c r="A9" s="88"/>
      <c r="B9" s="89"/>
      <c r="C9" s="48"/>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row>
    <row r="10" spans="1:32">
      <c r="A10" s="65" t="s">
        <v>11</v>
      </c>
      <c r="B10" s="68" t="s">
        <v>12</v>
      </c>
      <c r="C10" s="51">
        <v>3</v>
      </c>
      <c r="D10" s="51">
        <f>'Grille d''appréciation'!F7+'Grille d''appréciation'!F12+'Grille d''appréciation'!F17+'Grille d''appréciation'!F22+'Grille d''appréciation'!F27+'Grille d''appréciation'!F32+'Grille d''appréciation'!F37</f>
        <v>0</v>
      </c>
      <c r="E10" s="51">
        <f>'Grille d''appréciation'!G7+'Grille d''appréciation'!G12+'Grille d''appréciation'!G17+'Grille d''appréciation'!G22+'Grille d''appréciation'!G27+'Grille d''appréciation'!G32+'Grille d''appréciation'!G37</f>
        <v>0</v>
      </c>
      <c r="F10" s="51">
        <f>'Grille d''appréciation'!H7+'Grille d''appréciation'!H12+'Grille d''appréciation'!H17+'Grille d''appréciation'!H22+'Grille d''appréciation'!H27+'Grille d''appréciation'!H32+'Grille d''appréciation'!H37</f>
        <v>0</v>
      </c>
      <c r="G10" s="51">
        <f>'Grille d''appréciation'!I7+'Grille d''appréciation'!I12+'Grille d''appréciation'!I17+'Grille d''appréciation'!I22+'Grille d''appréciation'!I27+'Grille d''appréciation'!I32+'Grille d''appréciation'!I37</f>
        <v>0</v>
      </c>
      <c r="H10" s="51">
        <f>'Grille d''appréciation'!J7+'Grille d''appréciation'!J12+'Grille d''appréciation'!J17+'Grille d''appréciation'!J22+'Grille d''appréciation'!J27+'Grille d''appréciation'!J32+'Grille d''appréciation'!J37</f>
        <v>0</v>
      </c>
      <c r="I10" s="51">
        <f>'Grille d''appréciation'!K7+'Grille d''appréciation'!K12+'Grille d''appréciation'!K17+'Grille d''appréciation'!K22+'Grille d''appréciation'!K27+'Grille d''appréciation'!K32+'Grille d''appréciation'!K37</f>
        <v>0</v>
      </c>
      <c r="J10" s="51">
        <f>'Grille d''appréciation'!L7+'Grille d''appréciation'!L12+'Grille d''appréciation'!L17+'Grille d''appréciation'!L22+'Grille d''appréciation'!L27+'Grille d''appréciation'!L32+'Grille d''appréciation'!L37</f>
        <v>0</v>
      </c>
      <c r="K10" s="51">
        <f>'Grille d''appréciation'!M7+'Grille d''appréciation'!M12+'Grille d''appréciation'!M17+'Grille d''appréciation'!M22+'Grille d''appréciation'!M27+'Grille d''appréciation'!M32+'Grille d''appréciation'!M37</f>
        <v>0</v>
      </c>
      <c r="L10" s="51">
        <f>'Grille d''appréciation'!N7+'Grille d''appréciation'!N12+'Grille d''appréciation'!N17+'Grille d''appréciation'!N22+'Grille d''appréciation'!N27+'Grille d''appréciation'!N32+'Grille d''appréciation'!N37</f>
        <v>0</v>
      </c>
      <c r="M10" s="51">
        <f>'Grille d''appréciation'!O7+'Grille d''appréciation'!O12+'Grille d''appréciation'!O17+'Grille d''appréciation'!O22+'Grille d''appréciation'!O27+'Grille d''appréciation'!O32+'Grille d''appréciation'!O37</f>
        <v>0</v>
      </c>
      <c r="N10" s="51">
        <f>'Grille d''appréciation'!P7+'Grille d''appréciation'!P12+'Grille d''appréciation'!P17+'Grille d''appréciation'!P22+'Grille d''appréciation'!P27+'Grille d''appréciation'!P32+'Grille d''appréciation'!P37</f>
        <v>0</v>
      </c>
      <c r="O10" s="51">
        <f>'Grille d''appréciation'!Q7+'Grille d''appréciation'!Q12+'Grille d''appréciation'!Q17+'Grille d''appréciation'!Q22+'Grille d''appréciation'!Q27+'Grille d''appréciation'!Q32+'Grille d''appréciation'!Q37</f>
        <v>0</v>
      </c>
      <c r="P10" s="51">
        <f>'Grille d''appréciation'!R7+'Grille d''appréciation'!R12+'Grille d''appréciation'!R17+'Grille d''appréciation'!R22+'Grille d''appréciation'!R27+'Grille d''appréciation'!R32+'Grille d''appréciation'!R37</f>
        <v>0</v>
      </c>
      <c r="Q10" s="51">
        <f>'Grille d''appréciation'!S7+'Grille d''appréciation'!S12+'Grille d''appréciation'!S17+'Grille d''appréciation'!S22+'Grille d''appréciation'!S27+'Grille d''appréciation'!S32+'Grille d''appréciation'!S37</f>
        <v>0</v>
      </c>
      <c r="R10" s="51">
        <f>'Grille d''appréciation'!T7+'Grille d''appréciation'!T12+'Grille d''appréciation'!T17+'Grille d''appréciation'!T22+'Grille d''appréciation'!T27+'Grille d''appréciation'!T32+'Grille d''appréciation'!T37</f>
        <v>0</v>
      </c>
      <c r="S10" s="51">
        <f>'Grille d''appréciation'!U7+'Grille d''appréciation'!U12+'Grille d''appréciation'!U17+'Grille d''appréciation'!U22+'Grille d''appréciation'!U27+'Grille d''appréciation'!U32+'Grille d''appréciation'!U37</f>
        <v>0</v>
      </c>
      <c r="T10" s="51">
        <f>'Grille d''appréciation'!V7+'Grille d''appréciation'!V12+'Grille d''appréciation'!V17+'Grille d''appréciation'!V22+'Grille d''appréciation'!V27+'Grille d''appréciation'!V32+'Grille d''appréciation'!V37</f>
        <v>0</v>
      </c>
      <c r="U10" s="51">
        <f>'Grille d''appréciation'!W7+'Grille d''appréciation'!W12+'Grille d''appréciation'!W17+'Grille d''appréciation'!W22+'Grille d''appréciation'!W27+'Grille d''appréciation'!W32+'Grille d''appréciation'!W37</f>
        <v>0</v>
      </c>
      <c r="V10" s="51">
        <f>'Grille d''appréciation'!X7+'Grille d''appréciation'!X12+'Grille d''appréciation'!X17+'Grille d''appréciation'!X22+'Grille d''appréciation'!X27+'Grille d''appréciation'!X32+'Grille d''appréciation'!X37</f>
        <v>0</v>
      </c>
      <c r="W10" s="51">
        <f>'Grille d''appréciation'!Y7+'Grille d''appréciation'!Y12+'Grille d''appréciation'!Y17+'Grille d''appréciation'!Y22+'Grille d''appréciation'!Y27+'Grille d''appréciation'!Y32+'Grille d''appréciation'!Y37</f>
        <v>0</v>
      </c>
      <c r="X10" s="51">
        <f>'Grille d''appréciation'!Z7+'Grille d''appréciation'!Z12+'Grille d''appréciation'!Z17+'Grille d''appréciation'!Z22+'Grille d''appréciation'!Z27+'Grille d''appréciation'!Z32+'Grille d''appréciation'!Z37</f>
        <v>0</v>
      </c>
      <c r="Y10" s="51">
        <f>'Grille d''appréciation'!AA7+'Grille d''appréciation'!AA12+'Grille d''appréciation'!AA17+'Grille d''appréciation'!AA22+'Grille d''appréciation'!AA27+'Grille d''appréciation'!AA32+'Grille d''appréciation'!AA37</f>
        <v>0</v>
      </c>
      <c r="Z10" s="51">
        <f>'Grille d''appréciation'!AB7+'Grille d''appréciation'!AB12+'Grille d''appréciation'!AB17+'Grille d''appréciation'!AB22+'Grille d''appréciation'!AB27+'Grille d''appréciation'!AB32+'Grille d''appréciation'!AB37</f>
        <v>0</v>
      </c>
      <c r="AA10" s="51">
        <f>'Grille d''appréciation'!AC7+'Grille d''appréciation'!AC12+'Grille d''appréciation'!AC17+'Grille d''appréciation'!AC22+'Grille d''appréciation'!AC27+'Grille d''appréciation'!AC32+'Grille d''appréciation'!AC37</f>
        <v>0</v>
      </c>
      <c r="AB10" s="51">
        <f>'Grille d''appréciation'!AD7+'Grille d''appréciation'!AD12+'Grille d''appréciation'!AD17+'Grille d''appréciation'!AD22+'Grille d''appréciation'!AD27+'Grille d''appréciation'!AD32+'Grille d''appréciation'!AD37</f>
        <v>0</v>
      </c>
      <c r="AC10" s="51">
        <f>'Grille d''appréciation'!AE7+'Grille d''appréciation'!AE12+'Grille d''appréciation'!AE17+'Grille d''appréciation'!AE22+'Grille d''appréciation'!AE27+'Grille d''appréciation'!AE32+'Grille d''appréciation'!AE37</f>
        <v>0</v>
      </c>
      <c r="AD10" s="51">
        <f>'Grille d''appréciation'!AF7+'Grille d''appréciation'!AF12+'Grille d''appréciation'!AF17+'Grille d''appréciation'!AF22+'Grille d''appréciation'!AF27+'Grille d''appréciation'!AF32+'Grille d''appréciation'!AF37</f>
        <v>0</v>
      </c>
      <c r="AE10" s="51">
        <f>'Grille d''appréciation'!AG7+'Grille d''appréciation'!AG12+'Grille d''appréciation'!AG17+'Grille d''appréciation'!AG22+'Grille d''appréciation'!AG27+'Grille d''appréciation'!AG32+'Grille d''appréciation'!AG37</f>
        <v>0</v>
      </c>
      <c r="AF10" s="51">
        <f>'Grille d''appréciation'!AH7+'Grille d''appréciation'!AH12+'Grille d''appréciation'!AH17+'Grille d''appréciation'!AH22+'Grille d''appréciation'!AH27+'Grille d''appréciation'!AH32+'Grille d''appréciation'!AH37</f>
        <v>0</v>
      </c>
    </row>
    <row r="11" spans="1:32">
      <c r="A11" s="90"/>
      <c r="B11" s="91"/>
      <c r="C11" s="52"/>
    </row>
    <row r="12" spans="1:32" ht="77.25" customHeight="1">
      <c r="A12" s="92" t="s">
        <v>13</v>
      </c>
      <c r="B12" s="92"/>
      <c r="C12" s="53"/>
    </row>
    <row r="13" spans="1:32" ht="79.5" customHeight="1">
      <c r="A13" s="82" t="s">
        <v>14</v>
      </c>
      <c r="B13" s="82"/>
      <c r="C13" s="53"/>
    </row>
    <row r="14" spans="1:32" ht="96" customHeight="1">
      <c r="A14" s="82" t="s">
        <v>15</v>
      </c>
      <c r="B14" s="82"/>
      <c r="C14" s="53"/>
    </row>
    <row r="15" spans="1:32" ht="40.5" customHeight="1">
      <c r="A15" s="82" t="s">
        <v>16</v>
      </c>
      <c r="B15" s="82"/>
      <c r="C15" s="53"/>
    </row>
  </sheetData>
  <mergeCells count="9">
    <mergeCell ref="A13:B13"/>
    <mergeCell ref="A14:B14"/>
    <mergeCell ref="A15:B15"/>
    <mergeCell ref="A1:B1"/>
    <mergeCell ref="C1:C4"/>
    <mergeCell ref="A5:A8"/>
    <mergeCell ref="A9:B9"/>
    <mergeCell ref="A11:B11"/>
    <mergeCell ref="A12:B1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AH12"/>
  <sheetViews>
    <sheetView workbookViewId="0">
      <selection activeCell="C5" sqref="C5"/>
    </sheetView>
  </sheetViews>
  <sheetFormatPr baseColWidth="10" defaultRowHeight="15"/>
  <cols>
    <col min="1" max="1" width="30.7109375" customWidth="1"/>
    <col min="2" max="2" width="7" customWidth="1"/>
    <col min="3" max="3" width="40.5703125" customWidth="1"/>
    <col min="4" max="33" width="5.7109375" customWidth="1"/>
  </cols>
  <sheetData>
    <row r="1" spans="1:34" ht="15" customHeight="1">
      <c r="A1" s="83" t="s">
        <v>24</v>
      </c>
      <c r="B1" s="83"/>
      <c r="C1" s="83"/>
    </row>
    <row r="2" spans="1:34">
      <c r="A2" s="37"/>
      <c r="B2" s="37"/>
      <c r="C2" s="37"/>
    </row>
    <row r="3" spans="1:34" ht="142.5" customHeight="1">
      <c r="A3" s="40"/>
      <c r="B3" s="93" t="s">
        <v>17</v>
      </c>
      <c r="C3" s="95" t="s">
        <v>23</v>
      </c>
      <c r="D3" s="71">
        <f>'Grille d''appréciation'!F2</f>
        <v>0</v>
      </c>
      <c r="E3" s="71">
        <f>'Grille d''appréciation'!G2</f>
        <v>0</v>
      </c>
      <c r="F3" s="71">
        <f>'Grille d''appréciation'!H2</f>
        <v>0</v>
      </c>
      <c r="G3" s="71">
        <f>'Grille d''appréciation'!I2</f>
        <v>0</v>
      </c>
      <c r="H3" s="71">
        <f>'Grille d''appréciation'!J2</f>
        <v>0</v>
      </c>
      <c r="I3" s="71">
        <f>'Grille d''appréciation'!K2</f>
        <v>0</v>
      </c>
      <c r="J3" s="71">
        <f>'Grille d''appréciation'!L2</f>
        <v>0</v>
      </c>
      <c r="K3" s="71">
        <f>'Grille d''appréciation'!M2</f>
        <v>0</v>
      </c>
      <c r="L3" s="71">
        <f>'Grille d''appréciation'!N2</f>
        <v>0</v>
      </c>
      <c r="M3" s="71">
        <f>'Grille d''appréciation'!O2</f>
        <v>0</v>
      </c>
      <c r="N3" s="71">
        <f>'Grille d''appréciation'!P2</f>
        <v>0</v>
      </c>
      <c r="O3" s="71">
        <f>'Grille d''appréciation'!Q2</f>
        <v>0</v>
      </c>
      <c r="P3" s="71">
        <f>'Grille d''appréciation'!R2</f>
        <v>0</v>
      </c>
      <c r="Q3" s="71">
        <f>'Grille d''appréciation'!S2</f>
        <v>0</v>
      </c>
      <c r="R3" s="71">
        <f>'Grille d''appréciation'!T2</f>
        <v>0</v>
      </c>
      <c r="S3" s="71">
        <f>'Grille d''appréciation'!U2</f>
        <v>0</v>
      </c>
      <c r="T3" s="71">
        <f>'Grille d''appréciation'!V2</f>
        <v>0</v>
      </c>
      <c r="U3" s="71">
        <f>'Grille d''appréciation'!W2</f>
        <v>0</v>
      </c>
      <c r="V3" s="71">
        <f>'Grille d''appréciation'!X2</f>
        <v>0</v>
      </c>
      <c r="W3" s="71">
        <f>'Grille d''appréciation'!Y2</f>
        <v>0</v>
      </c>
      <c r="X3" s="71">
        <f>'Grille d''appréciation'!Z2</f>
        <v>0</v>
      </c>
      <c r="Y3" s="71">
        <f>'Grille d''appréciation'!AA2</f>
        <v>0</v>
      </c>
      <c r="Z3" s="71">
        <f>'Grille d''appréciation'!AB2</f>
        <v>0</v>
      </c>
      <c r="AA3" s="71">
        <f>'Grille d''appréciation'!AC2</f>
        <v>0</v>
      </c>
      <c r="AB3" s="71">
        <f>'Grille d''appréciation'!AD2</f>
        <v>0</v>
      </c>
      <c r="AC3" s="71">
        <f>'Grille d''appréciation'!AE2</f>
        <v>0</v>
      </c>
      <c r="AD3" s="71">
        <f>'Grille d''appréciation'!AF2</f>
        <v>0</v>
      </c>
      <c r="AE3" s="71">
        <f>'Grille d''appréciation'!AG2</f>
        <v>0</v>
      </c>
      <c r="AF3" s="71">
        <f>'Grille d''appréciation'!AH2</f>
        <v>0</v>
      </c>
      <c r="AG3" s="71">
        <f>'Grille d''appréciation'!AI2</f>
        <v>0</v>
      </c>
    </row>
    <row r="4" spans="1:34" ht="15.75" thickBot="1">
      <c r="A4" s="40"/>
      <c r="B4" s="94"/>
      <c r="C4" s="96"/>
    </row>
    <row r="5" spans="1:34">
      <c r="A5" s="83" t="s">
        <v>18</v>
      </c>
      <c r="B5" s="55">
        <v>2</v>
      </c>
      <c r="C5" s="42" t="s">
        <v>4</v>
      </c>
      <c r="D5" s="56">
        <f>niveaux!D5*notes!$B$5/niveaux!$C$5</f>
        <v>0</v>
      </c>
      <c r="E5" s="56">
        <f>niveaux!E5*notes!$B$5/niveaux!$C$5</f>
        <v>0</v>
      </c>
      <c r="F5" s="56">
        <f>niveaux!F5*notes!$B$5/niveaux!$C$5</f>
        <v>0</v>
      </c>
      <c r="G5" s="56">
        <f>niveaux!G5*notes!$B$5/niveaux!$C$5</f>
        <v>0</v>
      </c>
      <c r="H5" s="56">
        <f>niveaux!H5*notes!$B$5/niveaux!$C$5</f>
        <v>0</v>
      </c>
      <c r="I5" s="56">
        <f>niveaux!I5*notes!$B$5/niveaux!$C$5</f>
        <v>0</v>
      </c>
      <c r="J5" s="56">
        <f>niveaux!J5*notes!$B$5/niveaux!$C$5</f>
        <v>0</v>
      </c>
      <c r="K5" s="56">
        <f>niveaux!K5*notes!$B$5/niveaux!$C$5</f>
        <v>0</v>
      </c>
      <c r="L5" s="56">
        <f>niveaux!L5*notes!$B$5/niveaux!$C$5</f>
        <v>0</v>
      </c>
      <c r="M5" s="56">
        <f>niveaux!M5*notes!$B$5/niveaux!$C$5</f>
        <v>0</v>
      </c>
      <c r="N5" s="56">
        <f>niveaux!N5*notes!$B$5/niveaux!$C$5</f>
        <v>0</v>
      </c>
      <c r="O5" s="56">
        <f>niveaux!O5*notes!$B$5/niveaux!$C$5</f>
        <v>0</v>
      </c>
      <c r="P5" s="56">
        <f>niveaux!P5*notes!$B$5/niveaux!$C$5</f>
        <v>0</v>
      </c>
      <c r="Q5" s="56">
        <f>niveaux!Q5*notes!$B$5/niveaux!$C$5</f>
        <v>0</v>
      </c>
      <c r="R5" s="56">
        <f>niveaux!R5*notes!$B$5/niveaux!$C$5</f>
        <v>0</v>
      </c>
      <c r="S5" s="56">
        <f>niveaux!S5*notes!$B$5/niveaux!$C$5</f>
        <v>0</v>
      </c>
      <c r="T5" s="56">
        <f>niveaux!T5*notes!$B$5/niveaux!$C$5</f>
        <v>0</v>
      </c>
      <c r="U5" s="56">
        <f>niveaux!U5*notes!$B$5/niveaux!$C$5</f>
        <v>0</v>
      </c>
      <c r="V5" s="56">
        <f>niveaux!V5*notes!$B$5/niveaux!$C$5</f>
        <v>0</v>
      </c>
      <c r="W5" s="56">
        <f>niveaux!W5*notes!$B$5/niveaux!$C$5</f>
        <v>0</v>
      </c>
      <c r="X5" s="56">
        <f>niveaux!X5*notes!$B$5/niveaux!$C$5</f>
        <v>0</v>
      </c>
      <c r="Y5" s="56">
        <f>niveaux!Y5*notes!$B$5/niveaux!$C$5</f>
        <v>0</v>
      </c>
      <c r="Z5" s="56">
        <f>niveaux!Z5*notes!$B$5/niveaux!$C$5</f>
        <v>0</v>
      </c>
      <c r="AA5" s="56">
        <f>niveaux!AA5*notes!$B$5/niveaux!$C$5</f>
        <v>0</v>
      </c>
      <c r="AB5" s="56">
        <f>niveaux!AB5*notes!$B$5/niveaux!$C$5</f>
        <v>0</v>
      </c>
      <c r="AC5" s="56">
        <f>niveaux!AC5*notes!$B$5/niveaux!$C$5</f>
        <v>0</v>
      </c>
      <c r="AD5" s="56">
        <f>niveaux!AD5*notes!$B$5/niveaux!$C$5</f>
        <v>0</v>
      </c>
      <c r="AE5" s="56">
        <f>niveaux!AE5*notes!$B$5/niveaux!$C$5</f>
        <v>0</v>
      </c>
      <c r="AF5" s="56">
        <f>niveaux!AF5*notes!$B$5/niveaux!$C$5</f>
        <v>0</v>
      </c>
      <c r="AG5" s="56">
        <f>niveaux!AG5*notes!$B$5/niveaux!$C$5</f>
        <v>0</v>
      </c>
    </row>
    <row r="6" spans="1:34">
      <c r="A6" s="83"/>
      <c r="B6" s="57">
        <v>1</v>
      </c>
      <c r="C6" s="44" t="s">
        <v>19</v>
      </c>
      <c r="D6" s="58">
        <f>$B$6*niveaux!D6/niveaux!$C$6</f>
        <v>0</v>
      </c>
      <c r="E6" s="58">
        <f>$B$6*niveaux!E6/niveaux!$C$6</f>
        <v>0</v>
      </c>
      <c r="F6" s="58">
        <f>$B$6*niveaux!F6/niveaux!$C$6</f>
        <v>0</v>
      </c>
      <c r="G6" s="58">
        <f>$B$6*niveaux!G6/niveaux!$C$6</f>
        <v>0</v>
      </c>
      <c r="H6" s="58">
        <f>$B$6*niveaux!H6/niveaux!$C$6</f>
        <v>0</v>
      </c>
      <c r="I6" s="58">
        <f>$B$6*niveaux!I6/niveaux!$C$6</f>
        <v>0</v>
      </c>
      <c r="J6" s="58">
        <f>$B$6*niveaux!J6/niveaux!$C$6</f>
        <v>0</v>
      </c>
      <c r="K6" s="58">
        <f>$B$6*niveaux!K6/niveaux!$C$6</f>
        <v>0</v>
      </c>
      <c r="L6" s="58">
        <f>$B$6*niveaux!L6/niveaux!$C$6</f>
        <v>0</v>
      </c>
      <c r="M6" s="58">
        <f>$B$6*niveaux!M6/niveaux!$C$6</f>
        <v>0</v>
      </c>
      <c r="N6" s="58">
        <f>$B$6*niveaux!N6/niveaux!$C$6</f>
        <v>0</v>
      </c>
      <c r="O6" s="58">
        <f>$B$6*niveaux!O6/niveaux!$C$6</f>
        <v>0</v>
      </c>
      <c r="P6" s="58">
        <f>$B$6*niveaux!P6/niveaux!$C$6</f>
        <v>0</v>
      </c>
      <c r="Q6" s="58">
        <f>$B$6*niveaux!Q6/niveaux!$C$6</f>
        <v>0</v>
      </c>
      <c r="R6" s="58">
        <f>$B$6*niveaux!R6/niveaux!$C$6</f>
        <v>0</v>
      </c>
      <c r="S6" s="58">
        <f>$B$6*niveaux!S6/niveaux!$C$6</f>
        <v>0</v>
      </c>
      <c r="T6" s="58">
        <f>$B$6*niveaux!T6/niveaux!$C$6</f>
        <v>0</v>
      </c>
      <c r="U6" s="58">
        <f>$B$6*niveaux!U6/niveaux!$C$6</f>
        <v>0</v>
      </c>
      <c r="V6" s="58">
        <f>$B$6*niveaux!V6/niveaux!$C$6</f>
        <v>0</v>
      </c>
      <c r="W6" s="58">
        <f>$B$6*niveaux!W6/niveaux!$C$6</f>
        <v>0</v>
      </c>
      <c r="X6" s="58">
        <f>$B$6*niveaux!X6/niveaux!$C$6</f>
        <v>0</v>
      </c>
      <c r="Y6" s="58">
        <f>$B$6*niveaux!Y6/niveaux!$C$6</f>
        <v>0</v>
      </c>
      <c r="Z6" s="58">
        <f>$B$6*niveaux!Z6/niveaux!$C$6</f>
        <v>0</v>
      </c>
      <c r="AA6" s="58">
        <f>$B$6*niveaux!AA6/niveaux!$C$6</f>
        <v>0</v>
      </c>
      <c r="AB6" s="58">
        <f>$B$6*niveaux!AB6/niveaux!$C$6</f>
        <v>0</v>
      </c>
      <c r="AC6" s="58">
        <f>$B$6*niveaux!AC6/niveaux!$C$6</f>
        <v>0</v>
      </c>
      <c r="AD6" s="58">
        <f>$B$6*niveaux!AD6/niveaux!$C$6</f>
        <v>0</v>
      </c>
      <c r="AE6" s="58">
        <f>$B$6*niveaux!AE6/niveaux!$C$6</f>
        <v>0</v>
      </c>
      <c r="AF6" s="58">
        <f>$B$6*niveaux!AF6/niveaux!$C$6</f>
        <v>0</v>
      </c>
      <c r="AG6" s="58">
        <f>$B$6*niveaux!AG6/niveaux!$C$6</f>
        <v>0</v>
      </c>
    </row>
    <row r="7" spans="1:34">
      <c r="A7" s="83"/>
      <c r="B7" s="59">
        <v>3</v>
      </c>
      <c r="C7" s="46" t="s">
        <v>20</v>
      </c>
      <c r="D7" s="60">
        <f>$B$7*niveaux!D7/niveaux!$C$7</f>
        <v>0</v>
      </c>
      <c r="E7" s="60">
        <f>$B$7*niveaux!E7/niveaux!$C$7</f>
        <v>0</v>
      </c>
      <c r="F7" s="60">
        <f>$B$7*niveaux!F7/niveaux!$C$7</f>
        <v>0</v>
      </c>
      <c r="G7" s="60">
        <f>$B$7*niveaux!G7/niveaux!$C$7</f>
        <v>0</v>
      </c>
      <c r="H7" s="60">
        <f>$B$7*niveaux!H7/niveaux!$C$7</f>
        <v>0</v>
      </c>
      <c r="I7" s="60">
        <f>$B$7*niveaux!I7/niveaux!$C$7</f>
        <v>0</v>
      </c>
      <c r="J7" s="60">
        <f>$B$7*niveaux!J7/niveaux!$C$7</f>
        <v>0</v>
      </c>
      <c r="K7" s="60">
        <f>$B$7*niveaux!K7/niveaux!$C$7</f>
        <v>0</v>
      </c>
      <c r="L7" s="60">
        <f>$B$7*niveaux!L7/niveaux!$C$7</f>
        <v>0</v>
      </c>
      <c r="M7" s="60">
        <f>$B$7*niveaux!M7/niveaux!$C$7</f>
        <v>0</v>
      </c>
      <c r="N7" s="60">
        <f>$B$7*niveaux!N7/niveaux!$C$7</f>
        <v>0</v>
      </c>
      <c r="O7" s="60">
        <f>$B$7*niveaux!O7/niveaux!$C$7</f>
        <v>0</v>
      </c>
      <c r="P7" s="60">
        <f>$B$7*niveaux!P7/niveaux!$C$7</f>
        <v>0</v>
      </c>
      <c r="Q7" s="60">
        <f>$B$7*niveaux!Q7/niveaux!$C$7</f>
        <v>0</v>
      </c>
      <c r="R7" s="60">
        <f>$B$7*niveaux!R7/niveaux!$C$7</f>
        <v>0</v>
      </c>
      <c r="S7" s="60">
        <f>$B$7*niveaux!S7/niveaux!$C$7</f>
        <v>0</v>
      </c>
      <c r="T7" s="60">
        <f>$B$7*niveaux!T7/niveaux!$C$7</f>
        <v>0</v>
      </c>
      <c r="U7" s="60">
        <f>$B$7*niveaux!U7/niveaux!$C$7</f>
        <v>0</v>
      </c>
      <c r="V7" s="60">
        <f>$B$7*niveaux!V7/niveaux!$C$7</f>
        <v>0</v>
      </c>
      <c r="W7" s="60">
        <f>$B$7*niveaux!W7/niveaux!$C$7</f>
        <v>0</v>
      </c>
      <c r="X7" s="60">
        <f>$B$7*niveaux!X7/niveaux!$C$7</f>
        <v>0</v>
      </c>
      <c r="Y7" s="60">
        <f>$B$7*niveaux!Y7/niveaux!$C$7</f>
        <v>0</v>
      </c>
      <c r="Z7" s="60">
        <f>$B$7*niveaux!Z7/niveaux!$C$7</f>
        <v>0</v>
      </c>
      <c r="AA7" s="60">
        <f>$B$7*niveaux!AA7/niveaux!$C$7</f>
        <v>0</v>
      </c>
      <c r="AB7" s="60">
        <f>$B$7*niveaux!AB7/niveaux!$C$7</f>
        <v>0</v>
      </c>
      <c r="AC7" s="60">
        <f>$B$7*niveaux!AC7/niveaux!$C$7</f>
        <v>0</v>
      </c>
      <c r="AD7" s="60">
        <f>$B$7*niveaux!AD7/niveaux!$C$7</f>
        <v>0</v>
      </c>
      <c r="AE7" s="60">
        <f>$B$7*niveaux!AE7/niveaux!$C$7</f>
        <v>0</v>
      </c>
      <c r="AF7" s="60">
        <f>$B$7*niveaux!AF7/niveaux!$C$7</f>
        <v>0</v>
      </c>
      <c r="AG7" s="60">
        <f>$B$7*niveaux!AG7/niveaux!$C$7</f>
        <v>0</v>
      </c>
    </row>
    <row r="8" spans="1:34">
      <c r="A8" s="83"/>
      <c r="B8" s="70">
        <v>1</v>
      </c>
      <c r="C8" s="47" t="s">
        <v>9</v>
      </c>
      <c r="D8" s="61">
        <f>$B$8*niveaux!D8/niveaux!$C$8</f>
        <v>0</v>
      </c>
      <c r="E8" s="61">
        <f>$B$8*niveaux!E8/niveaux!$C$8</f>
        <v>0</v>
      </c>
      <c r="F8" s="61">
        <f>$B$8*niveaux!F8/niveaux!$C$8</f>
        <v>0</v>
      </c>
      <c r="G8" s="61">
        <f>$B$8*niveaux!G8/niveaux!$C$8</f>
        <v>0</v>
      </c>
      <c r="H8" s="61">
        <f>$B$8*niveaux!H8/niveaux!$C$8</f>
        <v>0</v>
      </c>
      <c r="I8" s="61">
        <f>$B$8*niveaux!I8/niveaux!$C$8</f>
        <v>0</v>
      </c>
      <c r="J8" s="61">
        <f>$B$8*niveaux!J8/niveaux!$C$8</f>
        <v>0</v>
      </c>
      <c r="K8" s="61">
        <f>$B$8*niveaux!K8/niveaux!$C$8</f>
        <v>0</v>
      </c>
      <c r="L8" s="61">
        <f>$B$8*niveaux!L8/niveaux!$C$8</f>
        <v>0</v>
      </c>
      <c r="M8" s="61">
        <f>$B$8*niveaux!M8/niveaux!$C$8</f>
        <v>0</v>
      </c>
      <c r="N8" s="61">
        <f>$B$8*niveaux!N8/niveaux!$C$8</f>
        <v>0</v>
      </c>
      <c r="O8" s="61">
        <f>$B$8*niveaux!O8/niveaux!$C$8</f>
        <v>0</v>
      </c>
      <c r="P8" s="61">
        <f>$B$8*niveaux!P8/niveaux!$C$8</f>
        <v>0</v>
      </c>
      <c r="Q8" s="61">
        <f>$B$8*niveaux!Q8/niveaux!$C$8</f>
        <v>0</v>
      </c>
      <c r="R8" s="61">
        <f>$B$8*niveaux!R8/niveaux!$C$8</f>
        <v>0</v>
      </c>
      <c r="S8" s="61">
        <f>$B$8*niveaux!S8/niveaux!$C$8</f>
        <v>0</v>
      </c>
      <c r="T8" s="61">
        <f>$B$8*niveaux!T8/niveaux!$C$8</f>
        <v>0</v>
      </c>
      <c r="U8" s="61">
        <f>$B$8*niveaux!U8/niveaux!$C$8</f>
        <v>0</v>
      </c>
      <c r="V8" s="61">
        <f>$B$8*niveaux!V8/niveaux!$C$8</f>
        <v>0</v>
      </c>
      <c r="W8" s="61">
        <f>$B$8*niveaux!W8/niveaux!$C$8</f>
        <v>0</v>
      </c>
      <c r="X8" s="61">
        <f>$B$8*niveaux!X8/niveaux!$C$8</f>
        <v>0</v>
      </c>
      <c r="Y8" s="61">
        <f>$B$8*niveaux!Y8/niveaux!$C$8</f>
        <v>0</v>
      </c>
      <c r="Z8" s="61">
        <f>$B$8*niveaux!Z8/niveaux!$C$8</f>
        <v>0</v>
      </c>
      <c r="AA8" s="61">
        <f>$B$8*niveaux!AA8/niveaux!$C$8</f>
        <v>0</v>
      </c>
      <c r="AB8" s="61">
        <f>$B$8*niveaux!AB8/niveaux!$C$8</f>
        <v>0</v>
      </c>
      <c r="AC8" s="61">
        <f>$B$8*niveaux!AC8/niveaux!$C$8</f>
        <v>0</v>
      </c>
      <c r="AD8" s="61">
        <f>$B$8*niveaux!AD8/niveaux!$C$8</f>
        <v>0</v>
      </c>
      <c r="AE8" s="61">
        <f>$B$8*niveaux!AE8/niveaux!$C$8</f>
        <v>0</v>
      </c>
      <c r="AF8" s="61">
        <f>$B$8*niveaux!AF8/niveaux!$C$8</f>
        <v>0</v>
      </c>
      <c r="AG8" s="61">
        <f>$B$8*niveaux!AG8/niveaux!$C$8</f>
        <v>0</v>
      </c>
    </row>
    <row r="9" spans="1:34" ht="18.75">
      <c r="A9" s="62"/>
      <c r="B9" s="63"/>
      <c r="C9" s="64"/>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row>
    <row r="10" spans="1:34">
      <c r="A10" s="65" t="s">
        <v>11</v>
      </c>
      <c r="B10" s="45">
        <v>3</v>
      </c>
      <c r="C10" s="50" t="s">
        <v>12</v>
      </c>
      <c r="D10" s="66">
        <f>$B$10*niveaux!D10/niveaux!$C$10</f>
        <v>0</v>
      </c>
      <c r="E10" s="66">
        <f>$B$10*niveaux!E10/niveaux!$C$10</f>
        <v>0</v>
      </c>
      <c r="F10" s="66">
        <f>$B$10*niveaux!F10/niveaux!$C$10</f>
        <v>0</v>
      </c>
      <c r="G10" s="66">
        <f>$B$10*niveaux!G10/niveaux!$C$10</f>
        <v>0</v>
      </c>
      <c r="H10" s="66">
        <f>$B$10*niveaux!H10/niveaux!$C$10</f>
        <v>0</v>
      </c>
      <c r="I10" s="66">
        <f>$B$10*niveaux!I10/niveaux!$C$10</f>
        <v>0</v>
      </c>
      <c r="J10" s="66">
        <f>$B$10*niveaux!J10/niveaux!$C$10</f>
        <v>0</v>
      </c>
      <c r="K10" s="66">
        <f>$B$10*niveaux!K10/niveaux!$C$10</f>
        <v>0</v>
      </c>
      <c r="L10" s="66">
        <f>$B$10*niveaux!L10/niveaux!$C$10</f>
        <v>0</v>
      </c>
      <c r="M10" s="66">
        <f>$B$10*niveaux!M10/niveaux!$C$10</f>
        <v>0</v>
      </c>
      <c r="N10" s="66">
        <f>$B$10*niveaux!N10/niveaux!$C$10</f>
        <v>0</v>
      </c>
      <c r="O10" s="66">
        <f>$B$10*niveaux!O10/niveaux!$C$10</f>
        <v>0</v>
      </c>
      <c r="P10" s="66">
        <f>$B$10*niveaux!P10/niveaux!$C$10</f>
        <v>0</v>
      </c>
      <c r="Q10" s="66">
        <f>$B$10*niveaux!Q10/niveaux!$C$10</f>
        <v>0</v>
      </c>
      <c r="R10" s="66">
        <f>$B$10*niveaux!R10/niveaux!$C$10</f>
        <v>0</v>
      </c>
      <c r="S10" s="66">
        <f>$B$10*niveaux!S10/niveaux!$C$10</f>
        <v>0</v>
      </c>
      <c r="T10" s="66">
        <f>$B$10*niveaux!T10/niveaux!$C$10</f>
        <v>0</v>
      </c>
      <c r="U10" s="66">
        <f>$B$10*niveaux!U10/niveaux!$C$10</f>
        <v>0</v>
      </c>
      <c r="V10" s="66">
        <f>$B$10*niveaux!V10/niveaux!$C$10</f>
        <v>0</v>
      </c>
      <c r="W10" s="66">
        <f>$B$10*niveaux!W10/niveaux!$C$10</f>
        <v>0</v>
      </c>
      <c r="X10" s="66">
        <f>$B$10*niveaux!X10/niveaux!$C$10</f>
        <v>0</v>
      </c>
      <c r="Y10" s="66">
        <f>$B$10*niveaux!Y10/niveaux!$C$10</f>
        <v>0</v>
      </c>
      <c r="Z10" s="66">
        <f>$B$10*niveaux!Z10/niveaux!$C$10</f>
        <v>0</v>
      </c>
      <c r="AA10" s="66">
        <f>$B$10*niveaux!AA10/niveaux!$C$10</f>
        <v>0</v>
      </c>
      <c r="AB10" s="66">
        <f>$B$10*niveaux!AB10/niveaux!$C$10</f>
        <v>0</v>
      </c>
      <c r="AC10" s="66">
        <f>$B$10*niveaux!AC10/niveaux!$C$10</f>
        <v>0</v>
      </c>
      <c r="AD10" s="66">
        <f>$B$10*niveaux!AD10/niveaux!$C$10</f>
        <v>0</v>
      </c>
      <c r="AE10" s="66">
        <f>$B$10*niveaux!AE10/niveaux!$C$10</f>
        <v>0</v>
      </c>
      <c r="AF10" s="66">
        <f>$B$10*niveaux!AF10/niveaux!$C$10</f>
        <v>0</v>
      </c>
      <c r="AG10" s="66">
        <f>$B$10*niveaux!AG10/niveaux!$C$10</f>
        <v>0</v>
      </c>
    </row>
    <row r="11" spans="1:34" ht="15.75" thickBot="1">
      <c r="A11" s="90"/>
      <c r="B11" s="91"/>
      <c r="C11" s="91"/>
      <c r="D11" s="38"/>
    </row>
    <row r="12" spans="1:34" ht="42.75" customHeight="1" thickBot="1">
      <c r="A12" s="52"/>
      <c r="B12" s="52"/>
      <c r="C12" s="69" t="s">
        <v>21</v>
      </c>
      <c r="D12" s="67">
        <f t="shared" ref="D12:AG12" si="0">SUM(D5:D10)</f>
        <v>0</v>
      </c>
      <c r="E12" s="67">
        <f t="shared" si="0"/>
        <v>0</v>
      </c>
      <c r="F12" s="67">
        <f t="shared" si="0"/>
        <v>0</v>
      </c>
      <c r="G12" s="67">
        <f t="shared" si="0"/>
        <v>0</v>
      </c>
      <c r="H12" s="67">
        <f t="shared" si="0"/>
        <v>0</v>
      </c>
      <c r="I12" s="67">
        <f t="shared" si="0"/>
        <v>0</v>
      </c>
      <c r="J12" s="67">
        <f t="shared" si="0"/>
        <v>0</v>
      </c>
      <c r="K12" s="67">
        <f t="shared" si="0"/>
        <v>0</v>
      </c>
      <c r="L12" s="67">
        <f t="shared" si="0"/>
        <v>0</v>
      </c>
      <c r="M12" s="67">
        <f t="shared" si="0"/>
        <v>0</v>
      </c>
      <c r="N12" s="67">
        <f t="shared" si="0"/>
        <v>0</v>
      </c>
      <c r="O12" s="67">
        <f t="shared" si="0"/>
        <v>0</v>
      </c>
      <c r="P12" s="67">
        <f t="shared" si="0"/>
        <v>0</v>
      </c>
      <c r="Q12" s="67">
        <f t="shared" si="0"/>
        <v>0</v>
      </c>
      <c r="R12" s="67">
        <f t="shared" si="0"/>
        <v>0</v>
      </c>
      <c r="S12" s="67">
        <f t="shared" si="0"/>
        <v>0</v>
      </c>
      <c r="T12" s="67">
        <f t="shared" si="0"/>
        <v>0</v>
      </c>
      <c r="U12" s="67">
        <f t="shared" si="0"/>
        <v>0</v>
      </c>
      <c r="V12" s="67">
        <f t="shared" si="0"/>
        <v>0</v>
      </c>
      <c r="W12" s="67">
        <f t="shared" si="0"/>
        <v>0</v>
      </c>
      <c r="X12" s="67">
        <f t="shared" si="0"/>
        <v>0</v>
      </c>
      <c r="Y12" s="67">
        <f t="shared" si="0"/>
        <v>0</v>
      </c>
      <c r="Z12" s="67">
        <f t="shared" si="0"/>
        <v>0</v>
      </c>
      <c r="AA12" s="67">
        <f t="shared" si="0"/>
        <v>0</v>
      </c>
      <c r="AB12" s="67">
        <f t="shared" si="0"/>
        <v>0</v>
      </c>
      <c r="AC12" s="67">
        <f t="shared" si="0"/>
        <v>0</v>
      </c>
      <c r="AD12" s="67">
        <f t="shared" si="0"/>
        <v>0</v>
      </c>
      <c r="AE12" s="67">
        <f t="shared" si="0"/>
        <v>0</v>
      </c>
      <c r="AF12" s="67">
        <f t="shared" si="0"/>
        <v>0</v>
      </c>
      <c r="AG12" s="67">
        <f t="shared" si="0"/>
        <v>0</v>
      </c>
      <c r="AH12" s="7"/>
    </row>
  </sheetData>
  <mergeCells count="5">
    <mergeCell ref="A11:C11"/>
    <mergeCell ref="A1:C1"/>
    <mergeCell ref="B3:B4"/>
    <mergeCell ref="A5:A8"/>
    <mergeCell ref="C3:C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Grille d'appréciation</vt:lpstr>
      <vt:lpstr>niveaux</vt:lpstr>
      <vt:lpstr>notes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Administrateur</cp:lastModifiedBy>
  <dcterms:created xsi:type="dcterms:W3CDTF">2013-12-12T19:46:06Z</dcterms:created>
  <dcterms:modified xsi:type="dcterms:W3CDTF">2017-03-31T09:37:38Z</dcterms:modified>
</cp:coreProperties>
</file>