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115" windowHeight="7485"/>
  </bookViews>
  <sheets>
    <sheet name="GOLFY V6" sheetId="3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K7" i="3" l="1"/>
  <c r="E30" i="3"/>
  <c r="H30" i="3" s="1"/>
  <c r="E28" i="3"/>
  <c r="H28" i="3" s="1"/>
  <c r="E24" i="3"/>
  <c r="H24" i="3" s="1"/>
  <c r="H7" i="3"/>
  <c r="H31" i="3"/>
  <c r="H29" i="3"/>
  <c r="H27" i="3"/>
  <c r="H26" i="3"/>
  <c r="H25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M8" i="3" s="1"/>
  <c r="H6" i="3"/>
  <c r="H5" i="3"/>
  <c r="H4" i="3"/>
  <c r="H3" i="3"/>
  <c r="H2" i="3"/>
  <c r="M7" i="3" s="1"/>
  <c r="M9" i="3" l="1"/>
  <c r="M10" i="3"/>
  <c r="M11" i="3"/>
  <c r="K11" i="3"/>
  <c r="K10" i="3"/>
  <c r="K9" i="3"/>
  <c r="K8" i="3"/>
  <c r="E32" i="3"/>
  <c r="M12" i="3" l="1"/>
  <c r="K12" i="3"/>
</calcChain>
</file>

<file path=xl/sharedStrings.xml><?xml version="1.0" encoding="utf-8"?>
<sst xmlns="http://schemas.openxmlformats.org/spreadsheetml/2006/main" count="118" uniqueCount="53">
  <si>
    <t>Questions</t>
  </si>
  <si>
    <t>Compétences</t>
  </si>
  <si>
    <t>S’approprier</t>
  </si>
  <si>
    <t>Réaliser</t>
  </si>
  <si>
    <t>Analyser/Raisonner</t>
  </si>
  <si>
    <t>Valider</t>
  </si>
  <si>
    <t>Communiquer</t>
  </si>
  <si>
    <t>3.</t>
  </si>
  <si>
    <t>APPEL 1</t>
  </si>
  <si>
    <t>APPEL 2</t>
  </si>
  <si>
    <t>Barême</t>
  </si>
  <si>
    <t>Positionnement</t>
  </si>
  <si>
    <t>0-1-2-3</t>
  </si>
  <si>
    <t>TOTAL</t>
  </si>
  <si>
    <t>1.</t>
  </si>
  <si>
    <t>2.</t>
  </si>
  <si>
    <r>
      <t>¤</t>
    </r>
    <r>
      <rPr>
        <b/>
        <sz val="7"/>
        <color theme="1"/>
        <rFont val="Times New Roman"/>
        <family val="1"/>
      </rPr>
      <t xml:space="preserve"> </t>
    </r>
    <r>
      <rPr>
        <b/>
        <i/>
        <sz val="7"/>
        <color theme="1"/>
        <rFont val="Times New Roman"/>
        <family val="1"/>
      </rPr>
      <t>P</t>
    </r>
    <r>
      <rPr>
        <b/>
        <vertAlign val="subscript"/>
        <sz val="7"/>
        <color theme="1"/>
        <rFont val="Times New Roman"/>
        <family val="1"/>
      </rPr>
      <t>1</t>
    </r>
    <r>
      <rPr>
        <b/>
        <sz val="7"/>
        <color theme="1"/>
        <rFont val="Times New Roman"/>
        <family val="1"/>
      </rPr>
      <t>(</t>
    </r>
    <r>
      <rPr>
        <b/>
        <i/>
        <sz val="7"/>
        <color theme="1"/>
        <rFont val="Times New Roman"/>
        <family val="1"/>
      </rPr>
      <t>x</t>
    </r>
    <r>
      <rPr>
        <b/>
        <sz val="7"/>
        <color theme="1"/>
        <rFont val="Times New Roman"/>
        <family val="1"/>
      </rPr>
      <t xml:space="preserve">) = 35 </t>
    </r>
    <r>
      <rPr>
        <b/>
        <i/>
        <sz val="7"/>
        <color theme="1"/>
        <rFont val="Times New Roman"/>
        <family val="1"/>
      </rPr>
      <t>x</t>
    </r>
    <r>
      <rPr>
        <b/>
        <sz val="7"/>
        <color theme="1"/>
        <rFont val="Times New Roman"/>
        <family val="1"/>
      </rPr>
      <t xml:space="preserve"> + 199</t>
    </r>
  </si>
  <si>
    <r>
      <t>¤</t>
    </r>
    <r>
      <rPr>
        <b/>
        <sz val="7"/>
        <color theme="1"/>
        <rFont val="Times New Roman"/>
        <family val="1"/>
      </rPr>
      <t xml:space="preserve"> </t>
    </r>
    <r>
      <rPr>
        <b/>
        <i/>
        <sz val="7"/>
        <color theme="1"/>
        <rFont val="Times New Roman"/>
        <family val="1"/>
      </rPr>
      <t>P</t>
    </r>
    <r>
      <rPr>
        <b/>
        <vertAlign val="subscript"/>
        <sz val="7"/>
        <color theme="1"/>
        <rFont val="Times New Roman"/>
        <family val="1"/>
      </rPr>
      <t>3</t>
    </r>
    <r>
      <rPr>
        <b/>
        <sz val="7"/>
        <color theme="1"/>
        <rFont val="Times New Roman"/>
        <family val="1"/>
      </rPr>
      <t>(</t>
    </r>
    <r>
      <rPr>
        <b/>
        <i/>
        <sz val="7"/>
        <color theme="1"/>
        <rFont val="Times New Roman"/>
        <family val="1"/>
      </rPr>
      <t>x</t>
    </r>
    <r>
      <rPr>
        <b/>
        <sz val="7"/>
        <color theme="1"/>
        <rFont val="Times New Roman"/>
        <family val="1"/>
      </rPr>
      <t>) = 1 400</t>
    </r>
  </si>
  <si>
    <r>
      <t>Formule</t>
    </r>
    <r>
      <rPr>
        <b/>
        <sz val="7"/>
        <color theme="1"/>
        <rFont val="Times New Roman"/>
        <family val="1"/>
      </rPr>
      <t xml:space="preserve"> </t>
    </r>
    <r>
      <rPr>
        <b/>
        <u/>
        <sz val="7"/>
        <color theme="1"/>
        <rFont val="Times New Roman"/>
        <family val="1"/>
      </rPr>
      <t>GREEN-FEE GOLFY 18 Trous</t>
    </r>
    <r>
      <rPr>
        <b/>
        <sz val="7"/>
        <color theme="1"/>
        <rFont val="Times New Roman"/>
        <family val="1"/>
      </rPr>
      <t xml:space="preserve"> </t>
    </r>
    <r>
      <rPr>
        <b/>
        <sz val="7"/>
        <color theme="1"/>
        <rFont val="Wingdings"/>
        <charset val="2"/>
      </rPr>
      <t>¤</t>
    </r>
  </si>
  <si>
    <r>
      <t>¤</t>
    </r>
    <r>
      <rPr>
        <b/>
        <sz val="7"/>
        <color theme="1"/>
        <rFont val="Times New Roman"/>
        <family val="1"/>
      </rPr>
      <t xml:space="preserve"> </t>
    </r>
    <r>
      <rPr>
        <b/>
        <i/>
        <sz val="7"/>
        <color theme="1"/>
        <rFont val="Times New Roman"/>
        <family val="1"/>
      </rPr>
      <t>P</t>
    </r>
    <r>
      <rPr>
        <b/>
        <vertAlign val="subscript"/>
        <sz val="7"/>
        <color theme="1"/>
        <rFont val="Times New Roman"/>
        <family val="1"/>
      </rPr>
      <t>2</t>
    </r>
    <r>
      <rPr>
        <b/>
        <sz val="7"/>
        <color theme="1"/>
        <rFont val="Times New Roman"/>
        <family val="1"/>
      </rPr>
      <t>(</t>
    </r>
    <r>
      <rPr>
        <b/>
        <i/>
        <sz val="7"/>
        <color theme="1"/>
        <rFont val="Times New Roman"/>
        <family val="1"/>
      </rPr>
      <t>x</t>
    </r>
    <r>
      <rPr>
        <b/>
        <sz val="7"/>
        <color theme="1"/>
        <rFont val="Times New Roman"/>
        <family val="1"/>
      </rPr>
      <t xml:space="preserve">) = 47,5 </t>
    </r>
    <r>
      <rPr>
        <b/>
        <i/>
        <sz val="7"/>
        <color theme="1"/>
        <rFont val="Times New Roman"/>
        <family val="1"/>
      </rPr>
      <t>x</t>
    </r>
  </si>
  <si>
    <t>4.</t>
  </si>
  <si>
    <r>
      <t>Oral</t>
    </r>
    <r>
      <rPr>
        <sz val="7"/>
        <color theme="1"/>
        <rFont val="Times New Roman"/>
        <family val="1"/>
      </rPr>
      <t xml:space="preserve"> – la communication, les explications et justifications confirment ou explicitent les traces écrites</t>
    </r>
  </si>
  <si>
    <t>5.1.</t>
  </si>
  <si>
    <r>
      <t xml:space="preserve">La RG de la fonction </t>
    </r>
    <r>
      <rPr>
        <i/>
        <sz val="7"/>
        <color theme="1"/>
        <rFont val="Times New Roman"/>
        <family val="1"/>
      </rPr>
      <t>P</t>
    </r>
    <r>
      <rPr>
        <i/>
        <vertAlign val="subscript"/>
        <sz val="7"/>
        <color theme="1"/>
        <rFont val="Times New Roman"/>
        <family val="1"/>
      </rPr>
      <t>1</t>
    </r>
    <r>
      <rPr>
        <sz val="7"/>
        <color theme="1"/>
        <rFont val="Times New Roman"/>
        <family val="1"/>
      </rPr>
      <t>(</t>
    </r>
    <r>
      <rPr>
        <i/>
        <sz val="7"/>
        <color theme="1"/>
        <rFont val="Times New Roman"/>
        <family val="1"/>
      </rPr>
      <t>x</t>
    </r>
    <r>
      <rPr>
        <sz val="7"/>
        <color theme="1"/>
        <rFont val="Times New Roman"/>
        <family val="1"/>
      </rPr>
      <t>) est exacte.</t>
    </r>
  </si>
  <si>
    <r>
      <t xml:space="preserve">La RG de la fonction </t>
    </r>
    <r>
      <rPr>
        <i/>
        <sz val="7"/>
        <color theme="1"/>
        <rFont val="Times New Roman"/>
        <family val="1"/>
      </rPr>
      <t>P</t>
    </r>
    <r>
      <rPr>
        <i/>
        <vertAlign val="subscript"/>
        <sz val="7"/>
        <color theme="1"/>
        <rFont val="Times New Roman"/>
        <family val="1"/>
      </rPr>
      <t>2</t>
    </r>
    <r>
      <rPr>
        <sz val="7"/>
        <color theme="1"/>
        <rFont val="Times New Roman"/>
        <family val="1"/>
      </rPr>
      <t>(</t>
    </r>
    <r>
      <rPr>
        <i/>
        <sz val="7"/>
        <color theme="1"/>
        <rFont val="Times New Roman"/>
        <family val="1"/>
      </rPr>
      <t>x</t>
    </r>
    <r>
      <rPr>
        <sz val="7"/>
        <color theme="1"/>
        <rFont val="Times New Roman"/>
        <family val="1"/>
      </rPr>
      <t>) est exacte.</t>
    </r>
  </si>
  <si>
    <t>Les axes sont bien ajoustés et permettent d’observer les deux droites.</t>
  </si>
  <si>
    <t>Le point d’intersection est placé.</t>
  </si>
  <si>
    <t>Les coordonnées du point d’intersection sont : (15,92 ; 756,2)</t>
  </si>
  <si>
    <t>La formule GREEN-FEE GOLFY est plus avantageuse à partir de 16 parcours.</t>
  </si>
  <si>
    <t>5.2.</t>
  </si>
  <si>
    <r>
      <t>þ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35 </t>
    </r>
    <r>
      <rPr>
        <b/>
        <i/>
        <sz val="8"/>
        <color theme="1"/>
        <rFont val="Times New Roman"/>
        <family val="1"/>
      </rPr>
      <t>x</t>
    </r>
    <r>
      <rPr>
        <b/>
        <sz val="8"/>
        <color theme="1"/>
        <rFont val="Times New Roman"/>
        <family val="1"/>
      </rPr>
      <t xml:space="preserve"> + 199 &lt; 47,5 </t>
    </r>
    <r>
      <rPr>
        <b/>
        <i/>
        <sz val="8"/>
        <color theme="1"/>
        <rFont val="Times New Roman"/>
        <family val="1"/>
      </rPr>
      <t>x</t>
    </r>
  </si>
  <si>
    <t>5.3.</t>
  </si>
  <si>
    <t>La formule GREEN-FEE GOLFY est plus avantageuse à partir de 16 parcours. IDEM 5.1</t>
  </si>
  <si>
    <t>A partir de 16 parcours, il est plus avantageux de prendre la formule GREEN-FEE GOLFY</t>
  </si>
  <si>
    <r>
      <t>Formule</t>
    </r>
    <r>
      <rPr>
        <b/>
        <sz val="7"/>
        <color theme="1"/>
        <rFont val="Times New Roman"/>
        <family val="1"/>
      </rPr>
      <t xml:space="preserve"> </t>
    </r>
    <r>
      <rPr>
        <b/>
        <u/>
        <sz val="7"/>
        <color theme="1"/>
        <rFont val="Times New Roman"/>
        <family val="1"/>
      </rPr>
      <t>GREEN-FEE</t>
    </r>
    <r>
      <rPr>
        <u/>
        <sz val="7"/>
        <color theme="1"/>
        <rFont val="Times New Roman"/>
        <family val="1"/>
      </rPr>
      <t xml:space="preserve"> </t>
    </r>
    <r>
      <rPr>
        <b/>
        <u/>
        <sz val="7"/>
        <color theme="1"/>
        <rFont val="Times New Roman"/>
        <family val="1"/>
      </rPr>
      <t>18 Trous</t>
    </r>
    <r>
      <rPr>
        <b/>
        <sz val="7"/>
        <color theme="1"/>
        <rFont val="Times New Roman"/>
        <family val="1"/>
      </rPr>
      <t xml:space="preserve">              </t>
    </r>
    <r>
      <rPr>
        <b/>
        <sz val="7"/>
        <color theme="1"/>
        <rFont val="Wingdings"/>
        <charset val="2"/>
      </rPr>
      <t>¤</t>
    </r>
  </si>
  <si>
    <r>
      <t xml:space="preserve">Formule </t>
    </r>
    <r>
      <rPr>
        <b/>
        <u/>
        <sz val="7"/>
        <color theme="1"/>
        <rFont val="Times New Roman"/>
        <family val="1"/>
      </rPr>
      <t>ABONNEMENT À L’ANNÉE</t>
    </r>
    <r>
      <rPr>
        <b/>
        <sz val="7"/>
        <color theme="1"/>
        <rFont val="Times New Roman"/>
        <family val="1"/>
      </rPr>
      <t xml:space="preserve">    </t>
    </r>
    <r>
      <rPr>
        <b/>
        <sz val="7"/>
        <color theme="1"/>
        <rFont val="Wingdings"/>
        <charset val="2"/>
      </rPr>
      <t>¤</t>
    </r>
  </si>
  <si>
    <t>Attendus</t>
  </si>
  <si>
    <r>
      <t xml:space="preserve">Résolution exacte : </t>
    </r>
    <r>
      <rPr>
        <i/>
        <sz val="7"/>
        <color theme="1"/>
        <rFont val="Times New Roman"/>
        <family val="1"/>
      </rPr>
      <t>x</t>
    </r>
    <r>
      <rPr>
        <sz val="7"/>
        <color theme="1"/>
        <rFont val="Times New Roman"/>
        <family val="1"/>
      </rPr>
      <t xml:space="preserve"> &gt; 15,92</t>
    </r>
  </si>
  <si>
    <t>5.1. TIC</t>
  </si>
  <si>
    <t>Le tarif d’un abonnement à l’année : 1 400 €</t>
  </si>
  <si>
    <t>EVALUATION</t>
  </si>
  <si>
    <t>Le tarif d’un GREEN-FEE 18 Trous « basse saison » : 39 €</t>
  </si>
  <si>
    <t>Le tarif d’un GREEN-FEE 18 Trous « haute saison » : 56 €</t>
  </si>
  <si>
    <t>Le tarif moyen d’un GREEN-FEE 18 Trous est : 47,5 €</t>
  </si>
  <si>
    <t>Les associations sont correctes.</t>
  </si>
  <si>
    <t>Calculer le tarif pour chacune des trois formules, pour 24 parcours réalisés, comparer et conclure.</t>
  </si>
  <si>
    <t>Pour 24 parcours : le tarif  ABONNEMENT A L’ANNEE est : 1 400 €</t>
  </si>
  <si>
    <t>Pour 24 parcours : le tarif  GREEN-FEE 18 Trous  est : 24 × 47,5 = 1 140 €</t>
  </si>
  <si>
    <t>Pour 24 parcours : le tarif  GREEN-FEE GOLFY 18 Trous  est : 24 × 35 + 199 = 1 039 €</t>
  </si>
  <si>
    <t>La formule la plus intéressante pour 24 parcours réalisés est GREEN-FEE GOLFY 18 Trous.</t>
  </si>
  <si>
    <r>
      <rPr>
        <sz val="7"/>
        <color theme="1"/>
        <rFont val="Times New Roman"/>
        <family val="1"/>
      </rPr>
      <t xml:space="preserve">Comparer les formules </t>
    </r>
    <r>
      <rPr>
        <i/>
        <sz val="7"/>
        <color theme="1"/>
        <rFont val="Times New Roman"/>
        <family val="1"/>
      </rPr>
      <t>P</t>
    </r>
    <r>
      <rPr>
        <i/>
        <vertAlign val="subscript"/>
        <sz val="7"/>
        <color theme="1"/>
        <rFont val="Times New Roman"/>
        <family val="1"/>
      </rPr>
      <t>1</t>
    </r>
    <r>
      <rPr>
        <sz val="7"/>
        <color theme="1"/>
        <rFont val="Times New Roman"/>
        <family val="1"/>
      </rPr>
      <t xml:space="preserve"> et </t>
    </r>
    <r>
      <rPr>
        <i/>
        <sz val="7"/>
        <color theme="1"/>
        <rFont val="Times New Roman"/>
        <family val="1"/>
      </rPr>
      <t>P</t>
    </r>
    <r>
      <rPr>
        <i/>
        <vertAlign val="subscript"/>
        <sz val="7"/>
        <color theme="1"/>
        <rFont val="Times New Roman"/>
        <family val="1"/>
      </rPr>
      <t>2</t>
    </r>
    <r>
      <rPr>
        <sz val="7"/>
        <color theme="1"/>
        <rFont val="Times New Roman"/>
        <family val="1"/>
      </rPr>
      <t>.</t>
    </r>
  </si>
  <si>
    <t>Déterminer le nombre de parcours pour lesquels le tarif est plus avantageux.</t>
  </si>
  <si>
    <t>Par le calcul (résolution d’(in)équation) ou à l’aide des TIC (tracer les RG de chaque fonction) puis conclure.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</si>
</sst>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7"/>
      <color theme="1"/>
      <name val="Courier New"/>
      <family val="3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u/>
      <sz val="7"/>
      <color theme="1"/>
      <name val="Times New Roman"/>
      <family val="1"/>
    </font>
    <font>
      <b/>
      <sz val="7"/>
      <color theme="1"/>
      <name val="Wingdings"/>
      <charset val="2"/>
    </font>
    <font>
      <b/>
      <i/>
      <sz val="7"/>
      <color theme="1"/>
      <name val="Times New Roman"/>
      <family val="1"/>
    </font>
    <font>
      <b/>
      <vertAlign val="subscript"/>
      <sz val="7"/>
      <color theme="1"/>
      <name val="Times New Roman"/>
      <family val="1"/>
    </font>
    <font>
      <u/>
      <sz val="7"/>
      <color theme="1"/>
      <name val="Times New Roman"/>
      <family val="1"/>
    </font>
    <font>
      <i/>
      <sz val="7"/>
      <color theme="1"/>
      <name val="Times New Roman"/>
      <family val="1"/>
    </font>
    <font>
      <i/>
      <vertAlign val="subscript"/>
      <sz val="7"/>
      <color theme="1"/>
      <name val="Times New Roman"/>
      <family val="1"/>
    </font>
    <font>
      <sz val="8"/>
      <color theme="1"/>
      <name val="Wingdings"/>
      <charset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horizontal="justify" vertical="center" wrapText="1"/>
    </xf>
    <xf numFmtId="0" fontId="5" fillId="8" borderId="8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5" fillId="8" borderId="9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2" fontId="1" fillId="8" borderId="10" xfId="0" applyNumberFormat="1" applyFont="1" applyFill="1" applyBorder="1" applyAlignment="1">
      <alignment horizontal="center" vertical="center"/>
    </xf>
    <xf numFmtId="2" fontId="1" fillId="8" borderId="11" xfId="0" applyNumberFormat="1" applyFont="1" applyFill="1" applyBorder="1" applyAlignment="1">
      <alignment horizontal="center" vertical="center"/>
    </xf>
    <xf numFmtId="2" fontId="1" fillId="8" borderId="12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2" fontId="1" fillId="8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1933574</xdr:colOff>
      <xdr:row>6</xdr:row>
      <xdr:rowOff>104775</xdr:rowOff>
    </xdr:from>
    <xdr:to>
      <xdr:col>3</xdr:col>
      <xdr:colOff>82549</xdr:colOff>
      <xdr:row>8</xdr:row>
      <xdr:rowOff>95250</xdr:rowOff>
    </xdr:to>
    <xdr:grpSp>
      <xdr:nvGrpSpPr>
        <xdr:cNvPr id="2" name="Groupe 1"/>
        <xdr:cNvGrpSpPr/>
      </xdr:nvGrpSpPr>
      <xdr:grpSpPr>
        <a:xfrm>
          <a:off x="3614944" y="999297"/>
          <a:ext cx="1023040" cy="288649"/>
          <a:chOff x="0" y="0"/>
          <a:chExt cx="368489" cy="272956"/>
        </a:xfrm>
      </xdr:grpSpPr>
      <xdr:cxnSp macro="">
        <xdr:nvCxnSpPr>
          <xdr:cNvPr id="3" name="Connecteur droit 2"/>
          <xdr:cNvCxnSpPr/>
        </xdr:nvCxnSpPr>
        <xdr:spPr>
          <a:xfrm>
            <a:off x="0" y="0"/>
            <a:ext cx="368489" cy="1364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Connecteur droit 3"/>
          <xdr:cNvCxnSpPr/>
        </xdr:nvCxnSpPr>
        <xdr:spPr>
          <a:xfrm>
            <a:off x="0" y="136478"/>
            <a:ext cx="368489" cy="1364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necteur droit 4"/>
          <xdr:cNvCxnSpPr/>
        </xdr:nvCxnSpPr>
        <xdr:spPr>
          <a:xfrm flipV="1">
            <a:off x="0" y="0"/>
            <a:ext cx="368300" cy="27236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115" zoomScaleNormal="115" workbookViewId="0">
      <selection activeCell="G30" sqref="G30"/>
    </sheetView>
  </sheetViews>
  <sheetFormatPr baseColWidth="10" defaultRowHeight="15" x14ac:dyDescent="0.25"/>
  <cols>
    <col min="1" max="1" width="9.140625" bestFit="1" customWidth="1"/>
    <col min="2" max="2" width="16" bestFit="1" customWidth="1"/>
    <col min="3" max="3" width="43.140625" customWidth="1"/>
    <col min="4" max="4" width="22.42578125" customWidth="1"/>
    <col min="5" max="5" width="7.28515625" bestFit="1" customWidth="1"/>
    <col min="6" max="6" width="13.28515625" bestFit="1" customWidth="1"/>
    <col min="7" max="7" width="7.42578125" customWidth="1"/>
    <col min="8" max="8" width="6.85546875" style="21" customWidth="1"/>
    <col min="9" max="9" width="3.140625" customWidth="1"/>
    <col min="10" max="10" width="16" bestFit="1" customWidth="1"/>
    <col min="11" max="11" width="3" bestFit="1" customWidth="1"/>
    <col min="12" max="12" width="2.7109375" customWidth="1"/>
    <col min="13" max="13" width="4.42578125" customWidth="1"/>
  </cols>
  <sheetData>
    <row r="1" spans="1:13" ht="12" customHeight="1" x14ac:dyDescent="0.25">
      <c r="A1" s="6" t="s">
        <v>0</v>
      </c>
      <c r="B1" s="6" t="s">
        <v>1</v>
      </c>
      <c r="C1" s="33" t="s">
        <v>36</v>
      </c>
      <c r="D1" s="33"/>
      <c r="E1" s="4" t="s">
        <v>10</v>
      </c>
      <c r="F1" s="4" t="s">
        <v>11</v>
      </c>
      <c r="G1" s="34" t="s">
        <v>40</v>
      </c>
      <c r="H1" s="35"/>
    </row>
    <row r="2" spans="1:13" ht="12" customHeight="1" x14ac:dyDescent="0.25">
      <c r="A2" s="60" t="s">
        <v>14</v>
      </c>
      <c r="B2" s="7" t="s">
        <v>2</v>
      </c>
      <c r="C2" s="61" t="s">
        <v>39</v>
      </c>
      <c r="D2" s="62"/>
      <c r="E2" s="5">
        <v>0.25</v>
      </c>
      <c r="F2" s="5" t="s">
        <v>12</v>
      </c>
      <c r="G2" s="5">
        <v>3</v>
      </c>
      <c r="H2" s="17">
        <f>E2*G2/3</f>
        <v>0.25</v>
      </c>
    </row>
    <row r="3" spans="1:13" ht="12" customHeight="1" x14ac:dyDescent="0.25">
      <c r="A3" s="60"/>
      <c r="B3" s="7" t="s">
        <v>2</v>
      </c>
      <c r="C3" s="61" t="s">
        <v>41</v>
      </c>
      <c r="D3" s="62"/>
      <c r="E3" s="5">
        <v>0.25</v>
      </c>
      <c r="F3" s="5" t="s">
        <v>12</v>
      </c>
      <c r="G3" s="5">
        <v>3</v>
      </c>
      <c r="H3" s="17">
        <f t="shared" ref="H3:H31" si="0">E3*G3/3</f>
        <v>0.25</v>
      </c>
    </row>
    <row r="4" spans="1:13" ht="12" customHeight="1" x14ac:dyDescent="0.25">
      <c r="A4" s="60"/>
      <c r="B4" s="7" t="s">
        <v>2</v>
      </c>
      <c r="C4" s="61" t="s">
        <v>42</v>
      </c>
      <c r="D4" s="62"/>
      <c r="E4" s="5">
        <v>0.25</v>
      </c>
      <c r="F4" s="5" t="s">
        <v>12</v>
      </c>
      <c r="G4" s="5">
        <v>3</v>
      </c>
      <c r="H4" s="17">
        <f t="shared" si="0"/>
        <v>0.25</v>
      </c>
    </row>
    <row r="5" spans="1:13" ht="12" customHeight="1" x14ac:dyDescent="0.25">
      <c r="A5" s="10" t="s">
        <v>15</v>
      </c>
      <c r="B5" s="10" t="s">
        <v>3</v>
      </c>
      <c r="C5" s="58" t="s">
        <v>43</v>
      </c>
      <c r="D5" s="59"/>
      <c r="E5" s="11">
        <v>0.2</v>
      </c>
      <c r="F5" s="11" t="s">
        <v>12</v>
      </c>
      <c r="G5" s="11">
        <v>0</v>
      </c>
      <c r="H5" s="18">
        <f t="shared" si="0"/>
        <v>0</v>
      </c>
    </row>
    <row r="6" spans="1:13" ht="12" customHeight="1" x14ac:dyDescent="0.25">
      <c r="A6" s="7" t="s">
        <v>7</v>
      </c>
      <c r="B6" s="7" t="s">
        <v>2</v>
      </c>
      <c r="C6" s="63" t="s">
        <v>44</v>
      </c>
      <c r="D6" s="64"/>
      <c r="E6" s="5">
        <v>0.25</v>
      </c>
      <c r="F6" s="5" t="s">
        <v>12</v>
      </c>
      <c r="G6" s="5">
        <v>3</v>
      </c>
      <c r="H6" s="17">
        <f t="shared" si="0"/>
        <v>0.25</v>
      </c>
    </row>
    <row r="7" spans="1:13" ht="12" customHeight="1" x14ac:dyDescent="0.25">
      <c r="A7" s="52" t="s">
        <v>7</v>
      </c>
      <c r="B7" s="53" t="s">
        <v>5</v>
      </c>
      <c r="C7" s="24" t="s">
        <v>35</v>
      </c>
      <c r="D7" s="25" t="s">
        <v>16</v>
      </c>
      <c r="E7" s="36">
        <v>0.5</v>
      </c>
      <c r="F7" s="39" t="s">
        <v>12</v>
      </c>
      <c r="G7" s="39">
        <v>3</v>
      </c>
      <c r="H7" s="42">
        <f t="shared" si="0"/>
        <v>0.5</v>
      </c>
      <c r="J7" s="7" t="s">
        <v>2</v>
      </c>
      <c r="K7" s="2">
        <f ca="1">SUMIF($B$2:$E$31,$J7,$E$2:$E$31)</f>
        <v>1</v>
      </c>
      <c r="L7" s="3"/>
      <c r="M7" s="23">
        <f ca="1">ROUND(SUMIF($B$2:$E$31,$J7,$H$2:$H$31),1)</f>
        <v>1</v>
      </c>
    </row>
    <row r="8" spans="1:13" ht="12" customHeight="1" x14ac:dyDescent="0.25">
      <c r="A8" s="52"/>
      <c r="B8" s="54"/>
      <c r="C8" s="26" t="s">
        <v>34</v>
      </c>
      <c r="D8" s="27" t="s">
        <v>17</v>
      </c>
      <c r="E8" s="37"/>
      <c r="F8" s="40"/>
      <c r="G8" s="40"/>
      <c r="H8" s="43"/>
      <c r="J8" s="8" t="s">
        <v>4</v>
      </c>
      <c r="K8" s="2">
        <f ca="1">SUMIF($B$2:$E$31,$J8,$E$2:$E$31)</f>
        <v>2</v>
      </c>
      <c r="L8" s="3"/>
      <c r="M8" s="23">
        <f t="shared" ref="M8:M11" ca="1" si="1">ROUND(SUMIF($B$2:$E$31,$J8,$H$2:$H$31),1)</f>
        <v>0.4</v>
      </c>
    </row>
    <row r="9" spans="1:13" ht="12" customHeight="1" x14ac:dyDescent="0.25">
      <c r="A9" s="52"/>
      <c r="B9" s="55"/>
      <c r="C9" s="28" t="s">
        <v>18</v>
      </c>
      <c r="D9" s="29" t="s">
        <v>19</v>
      </c>
      <c r="E9" s="38"/>
      <c r="F9" s="41"/>
      <c r="G9" s="41"/>
      <c r="H9" s="44"/>
      <c r="J9" s="10" t="s">
        <v>3</v>
      </c>
      <c r="K9" s="2">
        <f ca="1">SUMIF($B$2:$E$31,$J9,$E$2:$E$31)</f>
        <v>3</v>
      </c>
      <c r="L9" s="3"/>
      <c r="M9" s="23">
        <f t="shared" ca="1" si="1"/>
        <v>1.5</v>
      </c>
    </row>
    <row r="10" spans="1:13" ht="12" customHeight="1" x14ac:dyDescent="0.25">
      <c r="A10" s="8" t="s">
        <v>20</v>
      </c>
      <c r="B10" s="8" t="s">
        <v>4</v>
      </c>
      <c r="C10" s="56" t="s">
        <v>45</v>
      </c>
      <c r="D10" s="57"/>
      <c r="E10" s="14">
        <v>0.4</v>
      </c>
      <c r="F10" s="14" t="s">
        <v>12</v>
      </c>
      <c r="G10" s="14">
        <v>0</v>
      </c>
      <c r="H10" s="19">
        <f t="shared" si="0"/>
        <v>0</v>
      </c>
      <c r="J10" s="13" t="s">
        <v>5</v>
      </c>
      <c r="K10" s="2">
        <f ca="1">SUMIF($B$2:$E$31,$J10,$E$2:$E$31)</f>
        <v>2</v>
      </c>
      <c r="L10" s="3"/>
      <c r="M10" s="23">
        <f t="shared" ca="1" si="1"/>
        <v>1.5</v>
      </c>
    </row>
    <row r="11" spans="1:13" ht="12" customHeight="1" x14ac:dyDescent="0.25">
      <c r="A11" s="47" t="s">
        <v>20</v>
      </c>
      <c r="B11" s="10" t="s">
        <v>3</v>
      </c>
      <c r="C11" s="58" t="s">
        <v>46</v>
      </c>
      <c r="D11" s="59"/>
      <c r="E11" s="11">
        <v>0.2</v>
      </c>
      <c r="F11" s="11" t="s">
        <v>12</v>
      </c>
      <c r="G11" s="11">
        <v>0</v>
      </c>
      <c r="H11" s="18">
        <f t="shared" si="0"/>
        <v>0</v>
      </c>
      <c r="J11" s="9" t="s">
        <v>6</v>
      </c>
      <c r="K11" s="2">
        <f ca="1">SUMIF($B$2:$E$31,$J11,$E$2:$E$31)</f>
        <v>2</v>
      </c>
      <c r="L11" s="3"/>
      <c r="M11" s="23">
        <f t="shared" ca="1" si="1"/>
        <v>0</v>
      </c>
    </row>
    <row r="12" spans="1:13" ht="12" customHeight="1" x14ac:dyDescent="0.25">
      <c r="A12" s="47"/>
      <c r="B12" s="10" t="s">
        <v>3</v>
      </c>
      <c r="C12" s="58" t="s">
        <v>47</v>
      </c>
      <c r="D12" s="59"/>
      <c r="E12" s="11">
        <v>0.2</v>
      </c>
      <c r="F12" s="11" t="s">
        <v>12</v>
      </c>
      <c r="G12" s="11">
        <v>0</v>
      </c>
      <c r="H12" s="18">
        <f t="shared" si="0"/>
        <v>0</v>
      </c>
      <c r="J12" s="22" t="s">
        <v>13</v>
      </c>
      <c r="K12" s="2">
        <f ca="1">SUM(K7:K11)</f>
        <v>10</v>
      </c>
      <c r="L12" s="3"/>
      <c r="M12" s="23">
        <f ca="1">SUM(M7:M11)</f>
        <v>4.4000000000000004</v>
      </c>
    </row>
    <row r="13" spans="1:13" ht="12" customHeight="1" x14ac:dyDescent="0.25">
      <c r="A13" s="47"/>
      <c r="B13" s="10" t="s">
        <v>3</v>
      </c>
      <c r="C13" s="58" t="s">
        <v>48</v>
      </c>
      <c r="D13" s="59"/>
      <c r="E13" s="11">
        <v>0.2</v>
      </c>
      <c r="F13" s="11" t="s">
        <v>12</v>
      </c>
      <c r="G13" s="11">
        <v>0</v>
      </c>
      <c r="H13" s="18">
        <f t="shared" si="0"/>
        <v>0</v>
      </c>
    </row>
    <row r="14" spans="1:13" ht="12" customHeight="1" x14ac:dyDescent="0.25">
      <c r="A14" s="9" t="s">
        <v>20</v>
      </c>
      <c r="B14" s="9" t="s">
        <v>6</v>
      </c>
      <c r="C14" s="48" t="s">
        <v>49</v>
      </c>
      <c r="D14" s="49"/>
      <c r="E14" s="15">
        <v>0.4</v>
      </c>
      <c r="F14" s="15" t="s">
        <v>12</v>
      </c>
      <c r="G14" s="15">
        <v>0</v>
      </c>
      <c r="H14" s="20">
        <f t="shared" si="0"/>
        <v>0</v>
      </c>
    </row>
    <row r="15" spans="1:13" ht="12" customHeight="1" x14ac:dyDescent="0.25">
      <c r="A15" s="30" t="s">
        <v>8</v>
      </c>
      <c r="B15" s="8" t="s">
        <v>4</v>
      </c>
      <c r="C15" s="50" t="s">
        <v>50</v>
      </c>
      <c r="D15" s="51"/>
      <c r="E15" s="14">
        <v>0.4</v>
      </c>
      <c r="F15" s="14" t="s">
        <v>12</v>
      </c>
      <c r="G15" s="14">
        <v>0</v>
      </c>
      <c r="H15" s="19">
        <f t="shared" si="0"/>
        <v>0</v>
      </c>
    </row>
    <row r="16" spans="1:13" ht="12" customHeight="1" x14ac:dyDescent="0.25">
      <c r="A16" s="30"/>
      <c r="B16" s="8" t="s">
        <v>4</v>
      </c>
      <c r="C16" s="50" t="s">
        <v>51</v>
      </c>
      <c r="D16" s="51"/>
      <c r="E16" s="14">
        <v>0.4</v>
      </c>
      <c r="F16" s="14" t="s">
        <v>12</v>
      </c>
      <c r="G16" s="14">
        <v>0</v>
      </c>
      <c r="H16" s="19">
        <f t="shared" si="0"/>
        <v>0</v>
      </c>
    </row>
    <row r="17" spans="1:8" ht="12" customHeight="1" x14ac:dyDescent="0.25">
      <c r="A17" s="30"/>
      <c r="B17" s="8" t="s">
        <v>4</v>
      </c>
      <c r="C17" s="50" t="s">
        <v>52</v>
      </c>
      <c r="D17" s="51"/>
      <c r="E17" s="14">
        <v>0.4</v>
      </c>
      <c r="F17" s="14" t="s">
        <v>12</v>
      </c>
      <c r="G17" s="14">
        <v>0</v>
      </c>
      <c r="H17" s="19">
        <f t="shared" si="0"/>
        <v>0</v>
      </c>
    </row>
    <row r="18" spans="1:8" ht="12" customHeight="1" x14ac:dyDescent="0.25">
      <c r="A18" s="30"/>
      <c r="B18" s="9" t="s">
        <v>6</v>
      </c>
      <c r="C18" s="32" t="s">
        <v>21</v>
      </c>
      <c r="D18" s="32"/>
      <c r="E18" s="15">
        <v>0.4</v>
      </c>
      <c r="F18" s="15" t="s">
        <v>12</v>
      </c>
      <c r="G18" s="15">
        <v>0</v>
      </c>
      <c r="H18" s="20">
        <f t="shared" si="0"/>
        <v>0</v>
      </c>
    </row>
    <row r="19" spans="1:8" ht="12" customHeight="1" x14ac:dyDescent="0.25">
      <c r="A19" s="47" t="s">
        <v>38</v>
      </c>
      <c r="B19" s="10" t="s">
        <v>3</v>
      </c>
      <c r="C19" s="46" t="s">
        <v>23</v>
      </c>
      <c r="D19" s="46"/>
      <c r="E19" s="11">
        <v>0.5</v>
      </c>
      <c r="F19" s="11" t="s">
        <v>12</v>
      </c>
      <c r="G19" s="11">
        <v>3</v>
      </c>
      <c r="H19" s="18">
        <f t="shared" si="0"/>
        <v>0.5</v>
      </c>
    </row>
    <row r="20" spans="1:8" ht="12" customHeight="1" x14ac:dyDescent="0.25">
      <c r="A20" s="47"/>
      <c r="B20" s="10" t="s">
        <v>3</v>
      </c>
      <c r="C20" s="46" t="s">
        <v>24</v>
      </c>
      <c r="D20" s="46"/>
      <c r="E20" s="11">
        <v>0.5</v>
      </c>
      <c r="F20" s="11" t="s">
        <v>12</v>
      </c>
      <c r="G20" s="11">
        <v>3</v>
      </c>
      <c r="H20" s="18">
        <f t="shared" si="0"/>
        <v>0.5</v>
      </c>
    </row>
    <row r="21" spans="1:8" ht="12" customHeight="1" x14ac:dyDescent="0.25">
      <c r="A21" s="47"/>
      <c r="B21" s="10" t="s">
        <v>3</v>
      </c>
      <c r="C21" s="46" t="s">
        <v>25</v>
      </c>
      <c r="D21" s="46"/>
      <c r="E21" s="11">
        <v>0.5</v>
      </c>
      <c r="F21" s="11" t="s">
        <v>12</v>
      </c>
      <c r="G21" s="11">
        <v>0</v>
      </c>
      <c r="H21" s="18">
        <f t="shared" si="0"/>
        <v>0</v>
      </c>
    </row>
    <row r="22" spans="1:8" ht="12" customHeight="1" x14ac:dyDescent="0.25">
      <c r="A22" s="47"/>
      <c r="B22" s="10" t="s">
        <v>3</v>
      </c>
      <c r="C22" s="46" t="s">
        <v>26</v>
      </c>
      <c r="D22" s="46"/>
      <c r="E22" s="11">
        <v>0.5</v>
      </c>
      <c r="F22" s="11" t="s">
        <v>12</v>
      </c>
      <c r="G22" s="11">
        <v>3</v>
      </c>
      <c r="H22" s="18">
        <f t="shared" si="0"/>
        <v>0.5</v>
      </c>
    </row>
    <row r="23" spans="1:8" ht="12" customHeight="1" x14ac:dyDescent="0.25">
      <c r="A23" s="13" t="s">
        <v>38</v>
      </c>
      <c r="B23" s="13" t="s">
        <v>5</v>
      </c>
      <c r="C23" s="31" t="s">
        <v>27</v>
      </c>
      <c r="D23" s="31"/>
      <c r="E23" s="12">
        <v>1</v>
      </c>
      <c r="F23" s="12" t="s">
        <v>12</v>
      </c>
      <c r="G23" s="12">
        <v>3</v>
      </c>
      <c r="H23" s="16">
        <f t="shared" si="0"/>
        <v>1</v>
      </c>
    </row>
    <row r="24" spans="1:8" ht="12" customHeight="1" x14ac:dyDescent="0.25">
      <c r="A24" s="13" t="s">
        <v>22</v>
      </c>
      <c r="B24" s="13" t="s">
        <v>5</v>
      </c>
      <c r="C24" s="31" t="s">
        <v>28</v>
      </c>
      <c r="D24" s="31"/>
      <c r="E24" s="16">
        <f t="shared" ref="E24" si="2">1/6</f>
        <v>0.16666666666666666</v>
      </c>
      <c r="F24" s="12" t="s">
        <v>12</v>
      </c>
      <c r="G24" s="12">
        <v>0</v>
      </c>
      <c r="H24" s="16">
        <f t="shared" si="0"/>
        <v>0</v>
      </c>
    </row>
    <row r="25" spans="1:8" ht="12" customHeight="1" x14ac:dyDescent="0.25">
      <c r="A25" s="9" t="s">
        <v>22</v>
      </c>
      <c r="B25" s="9" t="s">
        <v>6</v>
      </c>
      <c r="C25" s="32" t="s">
        <v>21</v>
      </c>
      <c r="D25" s="32"/>
      <c r="E25" s="15">
        <v>0.4</v>
      </c>
      <c r="F25" s="15" t="s">
        <v>12</v>
      </c>
      <c r="G25" s="15">
        <v>0</v>
      </c>
      <c r="H25" s="20">
        <f t="shared" si="0"/>
        <v>0</v>
      </c>
    </row>
    <row r="26" spans="1:8" ht="12" customHeight="1" x14ac:dyDescent="0.25">
      <c r="A26" s="8" t="s">
        <v>29</v>
      </c>
      <c r="B26" s="8" t="s">
        <v>4</v>
      </c>
      <c r="C26" s="45" t="s">
        <v>30</v>
      </c>
      <c r="D26" s="45"/>
      <c r="E26" s="14">
        <v>0.4</v>
      </c>
      <c r="F26" s="14" t="s">
        <v>12</v>
      </c>
      <c r="G26" s="14">
        <v>3</v>
      </c>
      <c r="H26" s="19">
        <f t="shared" si="0"/>
        <v>0.40000000000000008</v>
      </c>
    </row>
    <row r="27" spans="1:8" ht="12" customHeight="1" x14ac:dyDescent="0.25">
      <c r="A27" s="10" t="s">
        <v>31</v>
      </c>
      <c r="B27" s="10" t="s">
        <v>3</v>
      </c>
      <c r="C27" s="46" t="s">
        <v>37</v>
      </c>
      <c r="D27" s="46"/>
      <c r="E27" s="11">
        <v>0.2</v>
      </c>
      <c r="F27" s="11" t="s">
        <v>12</v>
      </c>
      <c r="G27" s="11">
        <v>0</v>
      </c>
      <c r="H27" s="18">
        <f t="shared" si="0"/>
        <v>0</v>
      </c>
    </row>
    <row r="28" spans="1:8" ht="12" customHeight="1" x14ac:dyDescent="0.25">
      <c r="A28" s="13" t="s">
        <v>31</v>
      </c>
      <c r="B28" s="13" t="s">
        <v>5</v>
      </c>
      <c r="C28" s="31" t="s">
        <v>32</v>
      </c>
      <c r="D28" s="31"/>
      <c r="E28" s="16">
        <f t="shared" ref="E28" si="3">1/6</f>
        <v>0.16666666666666666</v>
      </c>
      <c r="F28" s="12" t="s">
        <v>12</v>
      </c>
      <c r="G28" s="12">
        <v>0</v>
      </c>
      <c r="H28" s="16">
        <f t="shared" si="0"/>
        <v>0</v>
      </c>
    </row>
    <row r="29" spans="1:8" ht="12" customHeight="1" x14ac:dyDescent="0.25">
      <c r="A29" s="9" t="s">
        <v>31</v>
      </c>
      <c r="B29" s="9" t="s">
        <v>6</v>
      </c>
      <c r="C29" s="32" t="s">
        <v>21</v>
      </c>
      <c r="D29" s="32"/>
      <c r="E29" s="15">
        <v>0.4</v>
      </c>
      <c r="F29" s="15" t="s">
        <v>12</v>
      </c>
      <c r="G29" s="15">
        <v>0</v>
      </c>
      <c r="H29" s="20">
        <f t="shared" si="0"/>
        <v>0</v>
      </c>
    </row>
    <row r="30" spans="1:8" ht="12" customHeight="1" x14ac:dyDescent="0.25">
      <c r="A30" s="30" t="s">
        <v>9</v>
      </c>
      <c r="B30" s="13" t="s">
        <v>5</v>
      </c>
      <c r="C30" s="31" t="s">
        <v>33</v>
      </c>
      <c r="D30" s="31"/>
      <c r="E30" s="16">
        <f t="shared" ref="E30" si="4">1/6</f>
        <v>0.16666666666666666</v>
      </c>
      <c r="F30" s="12" t="s">
        <v>12</v>
      </c>
      <c r="G30" s="12">
        <v>0</v>
      </c>
      <c r="H30" s="16">
        <f t="shared" si="0"/>
        <v>0</v>
      </c>
    </row>
    <row r="31" spans="1:8" ht="12" customHeight="1" x14ac:dyDescent="0.25">
      <c r="A31" s="30"/>
      <c r="B31" s="9" t="s">
        <v>6</v>
      </c>
      <c r="C31" s="32" t="s">
        <v>21</v>
      </c>
      <c r="D31" s="32"/>
      <c r="E31" s="15">
        <v>0.4</v>
      </c>
      <c r="F31" s="15" t="s">
        <v>12</v>
      </c>
      <c r="G31" s="15">
        <v>0</v>
      </c>
      <c r="H31" s="20">
        <f t="shared" si="0"/>
        <v>0</v>
      </c>
    </row>
    <row r="32" spans="1:8" x14ac:dyDescent="0.25">
      <c r="E32" s="1">
        <f>SUM(E2:E31)</f>
        <v>10</v>
      </c>
    </row>
  </sheetData>
  <mergeCells count="40">
    <mergeCell ref="C6:D6"/>
    <mergeCell ref="A2:A4"/>
    <mergeCell ref="C2:D2"/>
    <mergeCell ref="C3:D3"/>
    <mergeCell ref="C4:D4"/>
    <mergeCell ref="C5:D5"/>
    <mergeCell ref="A7:A9"/>
    <mergeCell ref="B7:B9"/>
    <mergeCell ref="C10:D10"/>
    <mergeCell ref="A11:A13"/>
    <mergeCell ref="C11:D11"/>
    <mergeCell ref="C12:D12"/>
    <mergeCell ref="C13:D13"/>
    <mergeCell ref="C14:D14"/>
    <mergeCell ref="A15:A1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0"/>
    <mergeCell ref="C31:D31"/>
    <mergeCell ref="C1:D1"/>
    <mergeCell ref="G1:H1"/>
    <mergeCell ref="E7:E9"/>
    <mergeCell ref="G7:G9"/>
    <mergeCell ref="H7:H9"/>
    <mergeCell ref="F7:F9"/>
    <mergeCell ref="C24:D24"/>
    <mergeCell ref="C25:D25"/>
    <mergeCell ref="C26:D26"/>
    <mergeCell ref="C27:D27"/>
    <mergeCell ref="C28:D28"/>
    <mergeCell ref="C29:D29"/>
    <mergeCell ref="A19:A2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Feuil2!$C$1:$C$4</xm:f>
          </x14:formula1>
          <xm:sqref>G2:G7 G10:G31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baseColWidth="10" defaultRowHeight="15" x14ac:dyDescent="0.25"/>
  <sheetData>
    <row r="1" spans="1:3" x14ac:dyDescent="0.25">
      <c r="A1">
        <v>0</v>
      </c>
      <c r="B1">
        <v>0</v>
      </c>
      <c r="C1">
        <v>0</v>
      </c>
    </row>
    <row r="2" spans="1:3" x14ac:dyDescent="0.25">
      <c r="A2">
        <v>1</v>
      </c>
      <c r="B2">
        <v>3</v>
      </c>
      <c r="C2">
        <v>1</v>
      </c>
    </row>
    <row r="3" spans="1:3" x14ac:dyDescent="0.25">
      <c r="A3">
        <v>2</v>
      </c>
      <c r="C3">
        <v>2</v>
      </c>
    </row>
    <row r="4" spans="1:3" x14ac:dyDescent="0.25">
      <c r="C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GOLFY V6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GALLIEN</dc:creator>
  <cp:lastModifiedBy>Laurent Gallien</cp:lastModifiedBy>
  <dcterms:created xsi:type="dcterms:W3CDTF">2015-01-05T18:42:42Z</dcterms:created>
  <dcterms:modified xsi:type="dcterms:W3CDTF">2015-05-20T08:57:42Z</dcterms:modified>
</cp:coreProperties>
</file>