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t\OneDrive - ac-dijon.fr\ESPE\FA\2017-2018 Formations FA\2018_06_11 Contractuel Doc final\"/>
    </mc:Choice>
  </mc:AlternateContent>
  <xr:revisionPtr revIDLastSave="0" documentId="10_ncr:8100000_{E6DD67FF-3885-4494-83D3-36683D061BD5}" xr6:coauthVersionLast="33" xr6:coauthVersionMax="33" xr10:uidLastSave="{00000000-0000-0000-0000-000000000000}"/>
  <bookViews>
    <workbookView xWindow="0" yWindow="0" windowWidth="16380" windowHeight="8190" tabRatio="500" xr2:uid="{00000000-000D-0000-FFFF-FFFF00000000}"/>
  </bookViews>
  <sheets>
    <sheet name="Grille d'évaluation" sheetId="1" r:id="rId1"/>
    <sheet name="Feuil1" sheetId="2" r:id="rId2"/>
    <sheet name="Feuil2" sheetId="3" r:id="rId3"/>
    <sheet name="Feuil3" sheetId="4" r:id="rId4"/>
  </sheets>
  <definedNames>
    <definedName name="_xlnm.Sheet_Title" localSheetId="0">"CCF Maths"</definedName>
    <definedName name="_xlnm.Print_Area" localSheetId="0">#REF!</definedName>
  </definedNames>
  <calcPr calcId="162913" iterate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K31" i="1" s="1"/>
  <c r="H14" i="1"/>
  <c r="K14" i="1" s="1"/>
  <c r="H13" i="1"/>
  <c r="K13" i="1" s="1"/>
  <c r="H12" i="1"/>
  <c r="K12" i="1" s="1"/>
  <c r="H11" i="1"/>
  <c r="K11" i="1" s="1"/>
  <c r="K32" i="1" s="1"/>
  <c r="H10" i="1"/>
  <c r="K10" i="1" s="1"/>
  <c r="H9" i="1"/>
  <c r="K9" i="1" s="1"/>
  <c r="H8" i="1"/>
  <c r="K8" i="1" s="1"/>
  <c r="H7" i="1"/>
  <c r="K7" i="1" s="1"/>
  <c r="K29" i="1" s="1"/>
  <c r="H6" i="1"/>
  <c r="K6" i="1" s="1"/>
  <c r="H5" i="1"/>
  <c r="K5" i="1" s="1"/>
  <c r="H4" i="1"/>
  <c r="H26" i="1" s="1"/>
  <c r="H3" i="1"/>
  <c r="K3" i="1" s="1"/>
  <c r="K30" i="1" l="1"/>
  <c r="K4" i="1"/>
  <c r="K28" i="1" s="1"/>
  <c r="J26" i="1" l="1"/>
</calcChain>
</file>

<file path=xl/sharedStrings.xml><?xml version="1.0" encoding="utf-8"?>
<sst xmlns="http://schemas.openxmlformats.org/spreadsheetml/2006/main" count="67" uniqueCount="41">
  <si>
    <t>CCF CAP  2018</t>
  </si>
  <si>
    <t>C1</t>
  </si>
  <si>
    <t>C2</t>
  </si>
  <si>
    <t>C3</t>
  </si>
  <si>
    <t>C4</t>
  </si>
  <si>
    <t>Co</t>
  </si>
  <si>
    <t>Elève</t>
  </si>
  <si>
    <t>Formule permettant de calculer le volume d'un cylindre connue</t>
  </si>
  <si>
    <t>0-1-2-3</t>
  </si>
  <si>
    <r>
      <rPr>
        <sz val="10"/>
        <color rgb="FF000000"/>
        <rFont val="DejaVu Sans"/>
        <family val="2"/>
        <charset val="1"/>
      </rPr>
      <t xml:space="preserve">Utilise </t>
    </r>
    <r>
      <rPr>
        <sz val="10"/>
        <color rgb="FF000000"/>
        <rFont val="Calibri"/>
        <family val="2"/>
        <charset val="1"/>
      </rPr>
      <t>∏</t>
    </r>
    <r>
      <rPr>
        <sz val="10"/>
        <color rgb="FF000000"/>
        <rFont val="DejaVu Sans"/>
        <family val="2"/>
        <charset val="1"/>
      </rPr>
      <t>, 300 et 40</t>
    </r>
  </si>
  <si>
    <t>Réalise l'application numérique et trouve 1507964 mm3</t>
  </si>
  <si>
    <t>0: erreurs d'application numrique; 1: bonne application numérique mais mauvaise formule; 3: application numérique juste sur formule juste</t>
  </si>
  <si>
    <t>Présentation</t>
  </si>
  <si>
    <t>A bien identifié les deux types de tarifs</t>
  </si>
  <si>
    <t>Propose une démarche cohérente</t>
  </si>
  <si>
    <t>0: pas de démarche; 1: démarche à "tâtons" sans avoir vérifié la proportionnalité du tarif 1; 2; démarche à "tâtons"; proposition graphique (voire expressions en fonction de x)</t>
  </si>
  <si>
    <t>Les bonnes données numériques sont exploitées</t>
  </si>
  <si>
    <t xml:space="preserve">La méthode de vérification est bien choisie </t>
  </si>
  <si>
    <t>Les 3 colonnes du tableau sont biens vérifiées</t>
  </si>
  <si>
    <t>La justification est claire</t>
  </si>
  <si>
    <t>Les points sont placés correctement</t>
  </si>
  <si>
    <t>le graphique est propre et les points sont représentés par des croix + fines et non x</t>
  </si>
  <si>
    <t>linéarité justifiée par la relation de proportionnalité ou par le fait que la courbe est une droite passant par l'origine</t>
  </si>
  <si>
    <t>L'expression choisie est bien du type f(x)= ax</t>
  </si>
  <si>
    <t>Le choix du coefficient est le bon</t>
  </si>
  <si>
    <t>La valeur proposée est située entre 7400 et 7600 €</t>
  </si>
  <si>
    <t>Les traits sont visibles et propres</t>
  </si>
  <si>
    <t>Le point d'intersection entre les deux droites est choisi</t>
  </si>
  <si>
    <t>0-1-2-4</t>
  </si>
  <si>
    <t>L'abscisse du point trouvé est donnée et se situe entre 29 et 31</t>
  </si>
  <si>
    <t>La réponse est donnée: fournisseur 1 pour une conso inférieure à 30 L, 2 pour une conso supérieure à 30 L</t>
  </si>
  <si>
    <t>La phrase de conclusion est claire et précise.</t>
  </si>
  <si>
    <t>Le fournisseur 1 est choisi</t>
  </si>
  <si>
    <t>Le choix est justifié, soit par un tracé, soit par le fait que 20&lt;30.</t>
  </si>
  <si>
    <t>S 'approprier</t>
  </si>
  <si>
    <t>Analyser</t>
  </si>
  <si>
    <t>Réaliser</t>
  </si>
  <si>
    <t>Valider</t>
  </si>
  <si>
    <t>Communiquer</t>
  </si>
  <si>
    <t>C5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</si>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</sst>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0\ _€_-;\-* #,##0.000\ _€_-;_-* \-??\ _€_-;_-@_-"/>
  </numFmts>
  <fonts count="15">
    <font>
      <sz val="14"/>
      <color rgb="FF000000"/>
      <name val="Calibri"/>
      <charset val="1"/>
    </font>
    <font>
      <sz val="8"/>
      <color rgb="FF000000"/>
      <name val="Times New Roman"/>
      <charset val="1"/>
    </font>
    <font>
      <sz val="9"/>
      <color rgb="FF000000"/>
      <name val="Times New Roman"/>
      <charset val="1"/>
    </font>
    <font>
      <sz val="10"/>
      <color rgb="FF000000"/>
      <name val="DejaVu Sans"/>
      <charset val="1"/>
    </font>
    <font>
      <sz val="11"/>
      <color rgb="FF000000"/>
      <name val="Calibri"/>
      <charset val="1"/>
    </font>
    <font>
      <sz val="12"/>
      <color rgb="FF000000"/>
      <name val="Times New Roman"/>
      <charset val="1"/>
    </font>
    <font>
      <sz val="10"/>
      <color rgb="FF000000"/>
      <name val="Sans"/>
      <charset val="1"/>
    </font>
    <font>
      <i/>
      <sz val="9"/>
      <color rgb="FF000000"/>
      <name val="DejaVu Sans"/>
      <charset val="1"/>
    </font>
    <font>
      <sz val="10"/>
      <color rgb="FF000000"/>
      <name val="DejaVu Sans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charset val="1"/>
    </font>
    <font>
      <b/>
      <sz val="10"/>
      <color rgb="FF000000"/>
      <name val="Calibri"/>
      <charset val="1"/>
    </font>
    <font>
      <b/>
      <sz val="14"/>
      <color rgb="FF000000"/>
      <name val="Calibri"/>
      <charset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FFFF66"/>
        <bgColor rgb="FFFFFF00"/>
      </patternFill>
    </fill>
    <fill>
      <patternFill patternType="solid">
        <fgColor rgb="FFF7CAAC"/>
        <bgColor rgb="FFFFCC99"/>
      </patternFill>
    </fill>
    <fill>
      <patternFill patternType="solid">
        <fgColor rgb="FFFF00FF"/>
        <bgColor rgb="FFFF00FF"/>
      </patternFill>
    </fill>
    <fill>
      <patternFill patternType="solid">
        <fgColor rgb="FF33CCCC"/>
        <bgColor rgb="FF00CCFF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8D8D8"/>
        <bgColor rgb="FFF7CAAC"/>
      </patternFill>
    </fill>
    <fill>
      <patternFill patternType="solid">
        <fgColor rgb="FFFFCC99"/>
        <bgColor rgb="FFF7CAAC"/>
      </patternFill>
    </fill>
    <fill>
      <patternFill patternType="solid">
        <fgColor rgb="FF00CCFF"/>
        <bgColor rgb="FF33CC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4" fillId="0" borderId="4" xfId="0" applyNumberFormat="1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 applyBorder="1" applyAlignment="1"/>
    <xf numFmtId="0" fontId="0" fillId="2" borderId="0" xfId="0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4" fillId="5" borderId="2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6" fillId="8" borderId="2" xfId="0" applyFont="1" applyFill="1" applyBorder="1" applyAlignment="1"/>
    <xf numFmtId="0" fontId="6" fillId="11" borderId="2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2" fontId="11" fillId="12" borderId="1" xfId="0" applyNumberFormat="1" applyFont="1" applyFill="1" applyBorder="1" applyAlignment="1">
      <alignment horizontal="left" vertical="center" wrapText="1"/>
    </xf>
    <xf numFmtId="2" fontId="12" fillId="12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2" fontId="12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2" fontId="13" fillId="0" borderId="5" xfId="0" applyNumberFormat="1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/>
    <xf numFmtId="0" fontId="12" fillId="3" borderId="4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0" fontId="4" fillId="11" borderId="0" xfId="0" applyFont="1" applyFill="1" applyBorder="1" applyAlignment="1"/>
    <xf numFmtId="0" fontId="12" fillId="11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/>
    <xf numFmtId="0" fontId="12" fillId="5" borderId="4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/>
    <xf numFmtId="0" fontId="12" fillId="12" borderId="4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7CAA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94547</xdr:rowOff>
    </xdr:from>
    <xdr:ext cx="1238653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764657E-2673-4C51-B3C9-4E085443D942}"/>
            </a:ext>
          </a:extLst>
        </xdr:cNvPr>
        <xdr:cNvSpPr/>
      </xdr:nvSpPr>
      <xdr:spPr>
        <a:xfrm rot="19505799">
          <a:off x="0" y="3400282"/>
          <a:ext cx="12386532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9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DOCUMENT DE TRAVAIL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40" zoomScaleNormal="40" workbookViewId="0">
      <selection activeCell="I16" sqref="I16"/>
    </sheetView>
  </sheetViews>
  <sheetFormatPr baseColWidth="10" defaultColWidth="8.796875" defaultRowHeight="18.75"/>
  <cols>
    <col min="1" max="1" width="10.69921875" customWidth="1"/>
    <col min="2" max="2" width="48.296875" customWidth="1"/>
    <col min="3" max="3" width="6.296875" customWidth="1"/>
    <col min="4" max="4" width="5.69921875" customWidth="1"/>
    <col min="5" max="5" width="4.3984375" customWidth="1"/>
    <col min="6" max="6" width="7.09765625" customWidth="1"/>
    <col min="7" max="7" width="8.59765625" customWidth="1"/>
    <col min="8" max="8" width="9.69921875" customWidth="1"/>
    <col min="9" max="9" width="10.19921875" customWidth="1"/>
    <col min="10" max="10" width="5.3984375" customWidth="1"/>
    <col min="11" max="11" width="11.3984375" customWidth="1"/>
    <col min="12" max="1025" width="8.796875" customWidth="1"/>
  </cols>
  <sheetData>
    <row r="1" spans="1:34" ht="54" customHeight="1">
      <c r="A1" s="4" t="s">
        <v>0</v>
      </c>
      <c r="B1" s="4"/>
      <c r="C1" s="6" t="s">
        <v>1</v>
      </c>
      <c r="D1" s="7" t="s">
        <v>2</v>
      </c>
      <c r="E1" s="8" t="s">
        <v>3</v>
      </c>
      <c r="F1" s="9" t="s">
        <v>4</v>
      </c>
      <c r="G1" s="3" t="s">
        <v>5</v>
      </c>
      <c r="H1" s="10"/>
      <c r="I1" s="10"/>
      <c r="J1" s="11"/>
      <c r="K1" s="12" t="s">
        <v>6</v>
      </c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24" customHeight="1">
      <c r="A2" s="15"/>
      <c r="B2" s="5"/>
      <c r="C2" s="6"/>
      <c r="D2" s="7"/>
      <c r="E2" s="8"/>
      <c r="F2" s="9"/>
      <c r="G2" s="3"/>
      <c r="H2" s="10"/>
      <c r="I2" s="10"/>
      <c r="J2" s="11"/>
      <c r="K2" s="12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>
      <c r="A3" s="16">
        <v>1</v>
      </c>
      <c r="B3" s="17" t="s">
        <v>7</v>
      </c>
      <c r="C3" s="18">
        <v>0.5</v>
      </c>
      <c r="D3" s="19"/>
      <c r="E3" s="19"/>
      <c r="F3" s="19"/>
      <c r="G3" s="19"/>
      <c r="H3" s="19">
        <f t="shared" ref="H3:H25" si="0">SUM(C3:G3)</f>
        <v>0.5</v>
      </c>
      <c r="I3" s="19" t="s">
        <v>8</v>
      </c>
      <c r="J3" s="20">
        <v>3</v>
      </c>
      <c r="K3" s="21">
        <f t="shared" ref="K3:K25" si="1">H3*J3/3</f>
        <v>0.5</v>
      </c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>
      <c r="A4" s="16">
        <v>2</v>
      </c>
      <c r="B4" s="22" t="s">
        <v>9</v>
      </c>
      <c r="C4" s="18">
        <v>0.25</v>
      </c>
      <c r="D4" s="19"/>
      <c r="E4" s="19"/>
      <c r="F4" s="19"/>
      <c r="G4" s="19"/>
      <c r="H4" s="19">
        <f t="shared" si="0"/>
        <v>0.25</v>
      </c>
      <c r="I4" s="19" t="s">
        <v>8</v>
      </c>
      <c r="J4" s="20">
        <v>3</v>
      </c>
      <c r="K4" s="21">
        <f t="shared" si="1"/>
        <v>0.25</v>
      </c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>
      <c r="A5" s="23">
        <v>2</v>
      </c>
      <c r="B5" s="23" t="s">
        <v>10</v>
      </c>
      <c r="C5" s="24"/>
      <c r="D5" s="25"/>
      <c r="E5" s="26">
        <v>0.5</v>
      </c>
      <c r="F5" s="19"/>
      <c r="G5" s="19"/>
      <c r="H5" s="19">
        <f t="shared" si="0"/>
        <v>0.5</v>
      </c>
      <c r="I5" s="19" t="s">
        <v>8</v>
      </c>
      <c r="J5" s="20">
        <v>3</v>
      </c>
      <c r="K5" s="21">
        <f t="shared" si="1"/>
        <v>0.5</v>
      </c>
      <c r="L5" s="27" t="s">
        <v>11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>
      <c r="A6" s="2" t="s">
        <v>12</v>
      </c>
      <c r="B6" s="28" t="s">
        <v>13</v>
      </c>
      <c r="C6" s="28">
        <v>0.25</v>
      </c>
      <c r="D6" s="25"/>
      <c r="E6" s="25"/>
      <c r="F6" s="25"/>
      <c r="G6" s="25"/>
      <c r="H6" s="19">
        <f t="shared" si="0"/>
        <v>0.25</v>
      </c>
      <c r="I6" s="19" t="s">
        <v>8</v>
      </c>
      <c r="J6" s="20">
        <v>3</v>
      </c>
      <c r="K6" s="21">
        <f t="shared" si="1"/>
        <v>0.25</v>
      </c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>
      <c r="A7" s="2"/>
      <c r="B7" s="29" t="s">
        <v>14</v>
      </c>
      <c r="C7" s="19"/>
      <c r="D7" s="30">
        <v>1</v>
      </c>
      <c r="E7" s="25"/>
      <c r="F7" s="19"/>
      <c r="G7" s="25"/>
      <c r="H7" s="19">
        <f t="shared" si="0"/>
        <v>1</v>
      </c>
      <c r="I7" s="19" t="s">
        <v>8</v>
      </c>
      <c r="J7" s="20">
        <v>3</v>
      </c>
      <c r="K7" s="21">
        <f t="shared" si="1"/>
        <v>1</v>
      </c>
      <c r="L7" s="27" t="s">
        <v>15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>
      <c r="A8" s="31">
        <v>3</v>
      </c>
      <c r="B8" s="28" t="s">
        <v>16</v>
      </c>
      <c r="C8" s="28">
        <v>0.25</v>
      </c>
      <c r="D8" s="19"/>
      <c r="E8" s="25"/>
      <c r="F8" s="25"/>
      <c r="G8" s="25"/>
      <c r="H8" s="19">
        <f t="shared" si="0"/>
        <v>0.25</v>
      </c>
      <c r="I8" s="19" t="s">
        <v>8</v>
      </c>
      <c r="J8" s="20">
        <v>3</v>
      </c>
      <c r="K8" s="21">
        <f t="shared" si="1"/>
        <v>0.25</v>
      </c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>
      <c r="A9" s="23">
        <v>3</v>
      </c>
      <c r="B9" s="23" t="s">
        <v>17</v>
      </c>
      <c r="C9" s="19"/>
      <c r="D9" s="19"/>
      <c r="E9" s="26">
        <v>0.25</v>
      </c>
      <c r="F9" s="19"/>
      <c r="G9" s="25"/>
      <c r="H9" s="19">
        <f t="shared" si="0"/>
        <v>0.25</v>
      </c>
      <c r="I9" s="19" t="s">
        <v>8</v>
      </c>
      <c r="J9" s="20">
        <v>3</v>
      </c>
      <c r="K9" s="21">
        <f t="shared" si="1"/>
        <v>0.25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>
      <c r="A10" s="23">
        <v>3</v>
      </c>
      <c r="B10" s="23" t="s">
        <v>18</v>
      </c>
      <c r="C10" s="19"/>
      <c r="D10" s="19"/>
      <c r="E10" s="26">
        <v>0.25</v>
      </c>
      <c r="F10" s="19"/>
      <c r="G10" s="25"/>
      <c r="H10" s="19">
        <f t="shared" si="0"/>
        <v>0.25</v>
      </c>
      <c r="I10" s="19" t="s">
        <v>8</v>
      </c>
      <c r="J10" s="20">
        <v>3</v>
      </c>
      <c r="K10" s="21">
        <f t="shared" si="1"/>
        <v>0.25</v>
      </c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>
      <c r="A11" s="32">
        <v>3</v>
      </c>
      <c r="B11" s="33" t="s">
        <v>19</v>
      </c>
      <c r="C11" s="25"/>
      <c r="D11" s="19"/>
      <c r="E11" s="19"/>
      <c r="F11" s="25"/>
      <c r="G11" s="34">
        <v>0.25</v>
      </c>
      <c r="H11" s="19">
        <f t="shared" si="0"/>
        <v>0.25</v>
      </c>
      <c r="I11" s="19" t="s">
        <v>8</v>
      </c>
      <c r="J11" s="20">
        <v>3</v>
      </c>
      <c r="K11" s="21">
        <f t="shared" si="1"/>
        <v>0.25</v>
      </c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.75" customHeight="1">
      <c r="A12" s="23">
        <v>4</v>
      </c>
      <c r="B12" s="23" t="s">
        <v>20</v>
      </c>
      <c r="C12" s="19"/>
      <c r="D12" s="25"/>
      <c r="E12" s="26">
        <v>0.5</v>
      </c>
      <c r="F12" s="19"/>
      <c r="G12" s="19"/>
      <c r="H12" s="19">
        <f t="shared" si="0"/>
        <v>0.5</v>
      </c>
      <c r="I12" s="19" t="s">
        <v>8</v>
      </c>
      <c r="J12" s="20">
        <v>3</v>
      </c>
      <c r="K12" s="21">
        <f t="shared" si="1"/>
        <v>0.5</v>
      </c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5.5">
      <c r="A13" s="32">
        <v>4</v>
      </c>
      <c r="B13" s="33" t="s">
        <v>21</v>
      </c>
      <c r="C13" s="25"/>
      <c r="D13" s="25"/>
      <c r="E13" s="25"/>
      <c r="F13" s="19"/>
      <c r="G13" s="34">
        <v>0.25</v>
      </c>
      <c r="H13" s="19">
        <f t="shared" si="0"/>
        <v>0.25</v>
      </c>
      <c r="I13" s="19" t="s">
        <v>8</v>
      </c>
      <c r="J13" s="20">
        <v>3</v>
      </c>
      <c r="K13" s="21">
        <f t="shared" si="1"/>
        <v>0.25</v>
      </c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>
      <c r="A14" s="35">
        <v>5</v>
      </c>
      <c r="B14" s="29" t="s">
        <v>22</v>
      </c>
      <c r="C14" s="25"/>
      <c r="D14" s="36">
        <v>1</v>
      </c>
      <c r="E14" s="25"/>
      <c r="F14" s="25"/>
      <c r="G14" s="25"/>
      <c r="H14" s="19">
        <f t="shared" si="0"/>
        <v>1</v>
      </c>
      <c r="I14" s="19" t="s">
        <v>8</v>
      </c>
      <c r="J14" s="20">
        <v>3</v>
      </c>
      <c r="K14" s="21">
        <f t="shared" si="1"/>
        <v>1</v>
      </c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>
      <c r="A15" s="37">
        <v>6</v>
      </c>
      <c r="B15" s="38" t="s">
        <v>23</v>
      </c>
      <c r="C15" s="25"/>
      <c r="D15" s="25"/>
      <c r="E15" s="25"/>
      <c r="F15" s="39">
        <v>0.5</v>
      </c>
      <c r="G15" s="25"/>
      <c r="H15" s="19">
        <f t="shared" si="0"/>
        <v>0.5</v>
      </c>
      <c r="I15" s="19" t="s">
        <v>8</v>
      </c>
      <c r="J15" s="20">
        <v>3</v>
      </c>
      <c r="K15" s="21">
        <f t="shared" si="1"/>
        <v>0.5</v>
      </c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7.25" customHeight="1">
      <c r="A16" s="37">
        <v>6</v>
      </c>
      <c r="B16" s="38" t="s">
        <v>24</v>
      </c>
      <c r="C16" s="25"/>
      <c r="D16" s="25"/>
      <c r="E16" s="25"/>
      <c r="F16" s="39">
        <v>0.5</v>
      </c>
      <c r="G16" s="25"/>
      <c r="H16" s="19">
        <f t="shared" si="0"/>
        <v>0.5</v>
      </c>
      <c r="I16" s="19" t="s">
        <v>8</v>
      </c>
      <c r="J16" s="20">
        <v>3</v>
      </c>
      <c r="K16" s="21">
        <f t="shared" si="1"/>
        <v>0.5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7.25" customHeight="1">
      <c r="A17" s="31">
        <v>7</v>
      </c>
      <c r="B17" s="28" t="s">
        <v>25</v>
      </c>
      <c r="C17" s="28">
        <v>0.5</v>
      </c>
      <c r="D17" s="25"/>
      <c r="E17" s="25"/>
      <c r="F17" s="25"/>
      <c r="G17" s="25"/>
      <c r="H17" s="19">
        <f t="shared" si="0"/>
        <v>0.5</v>
      </c>
      <c r="I17" s="19" t="s">
        <v>8</v>
      </c>
      <c r="J17" s="20">
        <v>3</v>
      </c>
      <c r="K17" s="21">
        <f t="shared" si="1"/>
        <v>0.5</v>
      </c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7.25" customHeight="1">
      <c r="A18" s="32">
        <v>7</v>
      </c>
      <c r="B18" s="33" t="s">
        <v>26</v>
      </c>
      <c r="C18" s="19"/>
      <c r="D18" s="25"/>
      <c r="E18" s="25"/>
      <c r="F18" s="19"/>
      <c r="G18" s="34">
        <v>0.25</v>
      </c>
      <c r="H18" s="19">
        <f t="shared" si="0"/>
        <v>0.25</v>
      </c>
      <c r="I18" s="19" t="s">
        <v>8</v>
      </c>
      <c r="J18" s="20">
        <v>3</v>
      </c>
      <c r="K18" s="21">
        <f t="shared" si="1"/>
        <v>0.25</v>
      </c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7.25" customHeight="1">
      <c r="A19" s="35">
        <v>8</v>
      </c>
      <c r="B19" s="29" t="s">
        <v>27</v>
      </c>
      <c r="C19" s="19"/>
      <c r="D19" s="36">
        <v>0.5</v>
      </c>
      <c r="E19" s="25"/>
      <c r="F19" s="25"/>
      <c r="G19" s="25"/>
      <c r="H19" s="19">
        <f t="shared" si="0"/>
        <v>0.5</v>
      </c>
      <c r="I19" s="19" t="s">
        <v>28</v>
      </c>
      <c r="J19" s="20">
        <v>3</v>
      </c>
      <c r="K19" s="21">
        <f t="shared" si="1"/>
        <v>0.5</v>
      </c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>
      <c r="A20" s="23">
        <v>8</v>
      </c>
      <c r="B20" s="23" t="s">
        <v>29</v>
      </c>
      <c r="C20" s="25"/>
      <c r="D20" s="25"/>
      <c r="E20" s="26">
        <v>0.5</v>
      </c>
      <c r="F20" s="25"/>
      <c r="G20" s="25"/>
      <c r="H20" s="19">
        <f t="shared" si="0"/>
        <v>0.5</v>
      </c>
      <c r="I20" s="19" t="s">
        <v>8</v>
      </c>
      <c r="J20" s="20">
        <v>3</v>
      </c>
      <c r="K20" s="21">
        <f t="shared" si="1"/>
        <v>0.5</v>
      </c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7.25" customHeight="1">
      <c r="A21" s="32">
        <v>8</v>
      </c>
      <c r="B21" s="33" t="s">
        <v>26</v>
      </c>
      <c r="C21" s="19"/>
      <c r="D21" s="25"/>
      <c r="E21" s="25"/>
      <c r="F21" s="19"/>
      <c r="G21" s="34">
        <v>0.25</v>
      </c>
      <c r="H21" s="19">
        <f t="shared" si="0"/>
        <v>0.25</v>
      </c>
      <c r="I21" s="19" t="s">
        <v>8</v>
      </c>
      <c r="J21" s="20">
        <v>3</v>
      </c>
      <c r="K21" s="21">
        <f t="shared" si="1"/>
        <v>0.25</v>
      </c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7.25" customHeight="1">
      <c r="A22" s="35">
        <v>9</v>
      </c>
      <c r="B22" s="29" t="s">
        <v>30</v>
      </c>
      <c r="C22" s="25"/>
      <c r="D22" s="36">
        <v>0.5</v>
      </c>
      <c r="E22" s="25"/>
      <c r="F22" s="25"/>
      <c r="G22" s="25"/>
      <c r="H22" s="19">
        <f t="shared" si="0"/>
        <v>0.5</v>
      </c>
      <c r="I22" s="19" t="s">
        <v>8</v>
      </c>
      <c r="J22" s="20">
        <v>3</v>
      </c>
      <c r="K22" s="21">
        <f t="shared" si="1"/>
        <v>0.5</v>
      </c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7.25" customHeight="1">
      <c r="A23" s="40">
        <v>9</v>
      </c>
      <c r="B23" s="34" t="s">
        <v>31</v>
      </c>
      <c r="C23" s="25"/>
      <c r="D23" s="25"/>
      <c r="E23" s="25"/>
      <c r="F23" s="25"/>
      <c r="G23" s="34">
        <v>0.5</v>
      </c>
      <c r="H23" s="19">
        <f t="shared" si="0"/>
        <v>0.5</v>
      </c>
      <c r="I23" s="19" t="s">
        <v>8</v>
      </c>
      <c r="J23" s="20">
        <v>3</v>
      </c>
      <c r="K23" s="21">
        <f t="shared" si="1"/>
        <v>0.5</v>
      </c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7.25" customHeight="1">
      <c r="A24" s="37">
        <v>10</v>
      </c>
      <c r="B24" s="38" t="s">
        <v>32</v>
      </c>
      <c r="C24" s="25"/>
      <c r="D24" s="25"/>
      <c r="E24" s="25"/>
      <c r="F24" s="39">
        <v>0.25</v>
      </c>
      <c r="G24" s="19"/>
      <c r="H24" s="19">
        <f t="shared" si="0"/>
        <v>0.25</v>
      </c>
      <c r="I24" s="19" t="s">
        <v>28</v>
      </c>
      <c r="J24" s="20">
        <v>3</v>
      </c>
      <c r="K24" s="21">
        <f t="shared" si="1"/>
        <v>0.25</v>
      </c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7.25" customHeight="1">
      <c r="A25" s="40">
        <v>10</v>
      </c>
      <c r="B25" s="34" t="s">
        <v>33</v>
      </c>
      <c r="C25" s="25"/>
      <c r="D25" s="25"/>
      <c r="E25" s="25"/>
      <c r="F25" s="25"/>
      <c r="G25" s="34">
        <v>0.5</v>
      </c>
      <c r="H25" s="19">
        <f t="shared" si="0"/>
        <v>0.5</v>
      </c>
      <c r="I25" s="19" t="s">
        <v>8</v>
      </c>
      <c r="J25" s="20">
        <v>3</v>
      </c>
      <c r="K25" s="21">
        <f t="shared" si="1"/>
        <v>0.5</v>
      </c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>
      <c r="A26" s="41"/>
      <c r="B26" s="41"/>
      <c r="C26" s="42">
        <f t="shared" ref="C26:H26" si="2">SUM(C3:C25)</f>
        <v>1.75</v>
      </c>
      <c r="D26" s="43">
        <f t="shared" si="2"/>
        <v>3</v>
      </c>
      <c r="E26" s="44">
        <f t="shared" si="2"/>
        <v>2</v>
      </c>
      <c r="F26" s="39">
        <f t="shared" si="2"/>
        <v>1.25</v>
      </c>
      <c r="G26" s="45">
        <f t="shared" si="2"/>
        <v>2</v>
      </c>
      <c r="H26" s="46">
        <f t="shared" si="2"/>
        <v>10</v>
      </c>
      <c r="I26" s="47"/>
      <c r="J26" s="1">
        <f>SUM(K3:K25)</f>
        <v>10</v>
      </c>
      <c r="K26" s="1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>
      <c r="A28" s="13"/>
      <c r="B28" s="13"/>
      <c r="C28" s="13"/>
      <c r="D28" s="13"/>
      <c r="E28" s="13"/>
      <c r="F28" s="13"/>
      <c r="G28" s="13"/>
      <c r="H28" s="13"/>
      <c r="I28" s="48" t="s">
        <v>34</v>
      </c>
      <c r="J28" s="49" t="s">
        <v>1</v>
      </c>
      <c r="K28" s="50">
        <f>SUM(K3:K4,K6,K8,K17)</f>
        <v>1.75</v>
      </c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>
      <c r="A29" s="13"/>
      <c r="B29" s="13"/>
      <c r="C29" s="13"/>
      <c r="D29" s="13"/>
      <c r="E29" s="13"/>
      <c r="F29" s="13"/>
      <c r="G29" s="13"/>
      <c r="H29" s="13"/>
      <c r="I29" s="51" t="s">
        <v>35</v>
      </c>
      <c r="J29" s="52" t="s">
        <v>2</v>
      </c>
      <c r="K29" s="50">
        <f>SUM(K7,K14,K19,K22)</f>
        <v>3</v>
      </c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>
      <c r="A30" s="13"/>
      <c r="B30" s="13"/>
      <c r="C30" s="13"/>
      <c r="D30" s="13"/>
      <c r="E30" s="13"/>
      <c r="F30" s="13"/>
      <c r="G30" s="13"/>
      <c r="H30" s="13"/>
      <c r="I30" s="53" t="s">
        <v>36</v>
      </c>
      <c r="J30" s="54" t="s">
        <v>3</v>
      </c>
      <c r="K30" s="50">
        <f>SUM(K5,K9:K10,K12,K20)</f>
        <v>2</v>
      </c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>
      <c r="A31" s="13"/>
      <c r="B31" s="13"/>
      <c r="C31" s="13"/>
      <c r="D31" s="13"/>
      <c r="E31" s="13"/>
      <c r="F31" s="13"/>
      <c r="G31" s="13"/>
      <c r="H31" s="13"/>
      <c r="I31" s="55" t="s">
        <v>37</v>
      </c>
      <c r="J31" s="56" t="s">
        <v>4</v>
      </c>
      <c r="K31" s="50">
        <f>SUM(K15,K16,K24)</f>
        <v>1.25</v>
      </c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>
      <c r="A32" s="13"/>
      <c r="B32" s="13"/>
      <c r="C32" s="13"/>
      <c r="D32" s="13"/>
      <c r="E32" s="13"/>
      <c r="F32" s="13"/>
      <c r="G32" s="13"/>
      <c r="H32" s="13"/>
      <c r="I32" s="34" t="s">
        <v>38</v>
      </c>
      <c r="J32" s="34" t="s">
        <v>39</v>
      </c>
      <c r="K32" s="50">
        <f>SUM(K11,K13,K18,K21,K23,K25)</f>
        <v>2</v>
      </c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57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>
      <c r="A37" s="14"/>
      <c r="B37" s="14"/>
      <c r="C37" s="14"/>
      <c r="D37" s="14" t="s">
        <v>40</v>
      </c>
      <c r="E37" s="14"/>
      <c r="F37" s="14"/>
      <c r="G37" s="14"/>
      <c r="H37" s="14"/>
      <c r="I37" s="14"/>
      <c r="J37" s="14"/>
      <c r="K37" s="14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</sheetData>
  <mergeCells count="4">
    <mergeCell ref="A1:B1"/>
    <mergeCell ref="G1:G2"/>
    <mergeCell ref="A6:A7"/>
    <mergeCell ref="J26:K26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8.796875" defaultRowHeight="18.75"/>
  <cols>
    <col min="1" max="1025" width="10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8.796875" defaultRowHeight="18.75"/>
  <cols>
    <col min="1" max="1025" width="10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ColWidth="8.796875" defaultRowHeight="18.75"/>
  <cols>
    <col min="1" max="1025" width="10.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Grille d'évaluation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GALLIEN</dc:creator>
  <dc:description/>
  <cp:lastModifiedBy>Laurent Gallien</cp:lastModifiedBy>
  <cp:revision>1</cp:revision>
  <cp:lastPrinted>2017-01-26T09:33:57Z</cp:lastPrinted>
  <dcterms:created xsi:type="dcterms:W3CDTF">2014-11-02T17:54:48Z</dcterms:created>
  <dcterms:modified xsi:type="dcterms:W3CDTF">2018-06-12T04:44:35Z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